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1 Accountability/"/>
    </mc:Choice>
  </mc:AlternateContent>
  <xr:revisionPtr revIDLastSave="0" documentId="8_{911B93F5-F4AB-4537-97DF-6F907C708BEF}" xr6:coauthVersionLast="47" xr6:coauthVersionMax="47" xr10:uidLastSave="{00000000-0000-0000-0000-000000000000}"/>
  <bookViews>
    <workbookView xWindow="-108" yWindow="-108" windowWidth="41496" windowHeight="16896" xr2:uid="{625963C6-3E69-DE4D-9DA8-560D959DAF1B}"/>
  </bookViews>
  <sheets>
    <sheet name="2021 State Math Summary" sheetId="6" r:id="rId1"/>
    <sheet name="2021 State ELA Summary" sheetId="7" r:id="rId2"/>
    <sheet name="2021 State Math Econ Cross Tab" sheetId="8" r:id="rId3"/>
    <sheet name="2021 State ELA Econ Cross Tab" sheetId="9" r:id="rId4"/>
    <sheet name="2021 District Math Summary" sheetId="15" r:id="rId5"/>
    <sheet name="2021 District ELA Summary" sheetId="16" r:id="rId6"/>
    <sheet name="2021 District Math Heat Map" sheetId="13" r:id="rId7"/>
    <sheet name="2021 District ELA Heat Map" sheetId="14" r:id="rId8"/>
  </sheets>
  <definedNames>
    <definedName name="_xlnm._FilterDatabase" localSheetId="7" hidden="1">'2021 District ELA Heat Map'!$A$6:$P$6</definedName>
    <definedName name="_xlnm._FilterDatabase" localSheetId="5" hidden="1">'2021 District ELA Summary'!$A$1:$N$2016</definedName>
    <definedName name="_xlnm._FilterDatabase" localSheetId="6" hidden="1">'2021 District Math Heat Map'!$A$6:$P$154</definedName>
    <definedName name="_xlnm._FilterDatabase" localSheetId="4" hidden="1">'2021 District Math Summary'!$A$1:$N$2018</definedName>
    <definedName name="_xlnm.Print_Area" localSheetId="7">'2021 District ELA Heat Map'!$A$1:$P$154</definedName>
    <definedName name="_xlnm.Print_Area" localSheetId="5">'2021 District ELA Summary'!$A$1:$N$2016</definedName>
    <definedName name="_xlnm.Print_Area" localSheetId="6">'2021 District Math Heat Map'!$A$1:$P$154</definedName>
    <definedName name="_xlnm.Print_Area" localSheetId="4">'2021 District Math Summary'!$A$1:$N$2018</definedName>
    <definedName name="_xlnm.Print_Titles" localSheetId="7">'2021 District ELA Heat Map'!$1:$6</definedName>
    <definedName name="_xlnm.Print_Titles" localSheetId="5">'2021 District ELA Summary'!$1:$1</definedName>
    <definedName name="_xlnm.Print_Titles" localSheetId="6">'2021 District Math Heat Map'!$1:$6</definedName>
    <definedName name="_xlnm.Print_Titles" localSheetId="4">'2021 District Math Summary'!$1:$1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25" i="15" l="1"/>
  <c r="L1525" i="15"/>
  <c r="K895" i="16"/>
  <c r="K1349" i="16"/>
  <c r="K1343" i="16"/>
  <c r="K896" i="16"/>
  <c r="K1011" i="16"/>
  <c r="K1818" i="16"/>
  <c r="K27" i="16"/>
  <c r="K444" i="16"/>
  <c r="K935" i="16"/>
  <c r="K1482" i="16"/>
  <c r="K901" i="16"/>
  <c r="K1269" i="16"/>
  <c r="K562" i="16"/>
  <c r="K743" i="16"/>
  <c r="K771" i="16"/>
  <c r="K534" i="16"/>
  <c r="K25" i="16"/>
  <c r="K855" i="16"/>
  <c r="K577" i="16"/>
  <c r="K415" i="16"/>
  <c r="K1133" i="16"/>
  <c r="K539" i="16"/>
  <c r="K856" i="16"/>
  <c r="K1751" i="16"/>
  <c r="K488" i="16"/>
  <c r="K1736" i="16"/>
  <c r="K1240" i="16"/>
  <c r="K903" i="16"/>
  <c r="K1549" i="16"/>
  <c r="K1324" i="16"/>
  <c r="K1317" i="16"/>
  <c r="K184" i="16"/>
  <c r="K209" i="16"/>
  <c r="K490" i="16"/>
  <c r="K918" i="16"/>
  <c r="K1126" i="16"/>
  <c r="K905" i="16"/>
  <c r="K1502" i="16"/>
  <c r="K1548" i="16"/>
  <c r="K547" i="16"/>
  <c r="K1056" i="16"/>
  <c r="K229" i="16"/>
  <c r="K890" i="16"/>
  <c r="K32" i="16"/>
  <c r="K1298" i="16"/>
  <c r="K1788" i="16"/>
  <c r="K458" i="16"/>
  <c r="K502" i="16"/>
  <c r="K1071" i="16"/>
  <c r="K1514" i="16"/>
  <c r="K1682" i="16"/>
  <c r="K1985" i="16"/>
  <c r="K1125" i="16"/>
  <c r="K1581" i="16"/>
  <c r="K1017" i="16"/>
  <c r="K1816" i="16"/>
  <c r="K1233" i="16"/>
  <c r="K645" i="16"/>
  <c r="K1423" i="16"/>
  <c r="K517" i="16"/>
  <c r="K643" i="16"/>
  <c r="K1373" i="16"/>
  <c r="K622" i="16"/>
  <c r="K848" i="16"/>
  <c r="K1094" i="16"/>
  <c r="K1131" i="16"/>
  <c r="K1004" i="16"/>
  <c r="K785" i="16"/>
  <c r="K641" i="16"/>
  <c r="K37" i="16"/>
  <c r="K1833" i="16"/>
  <c r="K621" i="16"/>
  <c r="K1665" i="16"/>
  <c r="K17" i="16"/>
  <c r="K635" i="16"/>
  <c r="K77" i="16"/>
  <c r="K1596" i="16"/>
  <c r="K524" i="16"/>
  <c r="K1077" i="16"/>
  <c r="K1135" i="16"/>
  <c r="K1831" i="16"/>
  <c r="K933" i="16"/>
  <c r="K408" i="16"/>
  <c r="K1086" i="16"/>
  <c r="K1987" i="16"/>
  <c r="K473" i="16"/>
  <c r="K554" i="16"/>
  <c r="K1935" i="16"/>
  <c r="K888" i="16"/>
  <c r="K1758" i="16"/>
  <c r="K1931" i="16"/>
  <c r="K202" i="16"/>
  <c r="K636" i="16"/>
  <c r="K1170" i="16"/>
  <c r="K575" i="16"/>
  <c r="K1540" i="16"/>
  <c r="K429" i="16"/>
  <c r="K1504" i="16"/>
  <c r="K991" i="16"/>
  <c r="K1667" i="16"/>
  <c r="K532" i="16"/>
  <c r="K1238" i="16"/>
  <c r="K773" i="16"/>
  <c r="K545" i="16"/>
  <c r="K1955" i="16"/>
  <c r="K362" i="16"/>
  <c r="K1937" i="16"/>
  <c r="K1823" i="16"/>
  <c r="K1096" i="16"/>
  <c r="K352" i="16"/>
  <c r="K1743" i="16"/>
  <c r="K407" i="16"/>
  <c r="K1554" i="16"/>
  <c r="K519" i="16"/>
  <c r="K1773" i="16"/>
  <c r="K1852" i="16"/>
  <c r="K360" i="16"/>
  <c r="K388" i="16"/>
  <c r="K1980" i="16"/>
  <c r="K920" i="16"/>
  <c r="K1019" i="16"/>
  <c r="K1530" i="16"/>
  <c r="K71" i="16"/>
  <c r="K1841" i="16"/>
  <c r="K347" i="16"/>
  <c r="K79" i="16"/>
  <c r="K182" i="16"/>
  <c r="K1300" i="16"/>
  <c r="K1510" i="16"/>
  <c r="K1516" i="16"/>
  <c r="K850" i="16"/>
  <c r="K880" i="16"/>
  <c r="K1808" i="16"/>
  <c r="K1408" i="16"/>
  <c r="K1556" i="16"/>
  <c r="K358" i="16"/>
  <c r="K1509" i="16"/>
  <c r="K64" i="16"/>
  <c r="K318" i="16"/>
  <c r="K33" i="16"/>
  <c r="K509" i="16"/>
  <c r="K624" i="16"/>
  <c r="K925" i="16"/>
  <c r="K957" i="16"/>
  <c r="K1012" i="16"/>
  <c r="K1809" i="16"/>
  <c r="K207" i="16"/>
  <c r="K427" i="16"/>
  <c r="K57" i="16"/>
  <c r="K592" i="16"/>
  <c r="K1351" i="16"/>
  <c r="K471" i="16"/>
  <c r="K1481" i="16"/>
  <c r="K1276" i="16"/>
  <c r="K1659" i="16"/>
  <c r="K1173" i="16"/>
  <c r="K940" i="16"/>
  <c r="K812" i="16"/>
  <c r="K1394" i="16"/>
  <c r="K446" i="16"/>
  <c r="K465" i="16"/>
  <c r="K413" i="16"/>
  <c r="K1518" i="16"/>
  <c r="K1674" i="16"/>
  <c r="K236" i="16"/>
  <c r="K886" i="16"/>
  <c r="K931" i="16"/>
  <c r="K1092" i="16"/>
  <c r="K540" i="16"/>
  <c r="K177" i="16"/>
  <c r="K569" i="16"/>
  <c r="K525" i="16"/>
  <c r="K1829" i="16"/>
  <c r="K144" i="16"/>
  <c r="K1167" i="16"/>
  <c r="K1675" i="16"/>
  <c r="K1680" i="16"/>
  <c r="K39" i="16"/>
  <c r="K1381" i="16"/>
  <c r="K395" i="16"/>
  <c r="K910" i="16"/>
  <c r="K1741" i="16"/>
  <c r="K402" i="16"/>
  <c r="K983" i="16"/>
  <c r="K1261" i="16"/>
  <c r="K1775" i="16"/>
  <c r="K1859" i="16"/>
  <c r="K367" i="16"/>
  <c r="K1583" i="16"/>
  <c r="K382" i="16"/>
  <c r="K989" i="16"/>
  <c r="K728" i="16"/>
  <c r="K787" i="16"/>
  <c r="K92" i="16"/>
  <c r="K530" i="16"/>
  <c r="K1215" i="16"/>
  <c r="K579" i="16"/>
  <c r="K353" i="16"/>
  <c r="K1962" i="16"/>
  <c r="K255" i="16"/>
  <c r="K1924" i="16"/>
  <c r="K916" i="16"/>
  <c r="K170" i="16"/>
  <c r="K1296" i="16"/>
  <c r="K1377" i="16"/>
  <c r="K1536" i="16"/>
  <c r="K338" i="16"/>
  <c r="K1049" i="16"/>
  <c r="K1579" i="16"/>
  <c r="K1454" i="16"/>
  <c r="K778" i="16"/>
  <c r="K1551" i="16"/>
  <c r="K99" i="16"/>
  <c r="K495" i="16"/>
  <c r="K1187" i="16"/>
  <c r="K1983" i="16"/>
  <c r="K486" i="16"/>
  <c r="K1448" i="16"/>
  <c r="K1461" i="16"/>
  <c r="K721" i="16"/>
  <c r="K375" i="16"/>
  <c r="K400" i="16"/>
  <c r="K840" i="16"/>
  <c r="K1494" i="16"/>
  <c r="K311" i="16"/>
  <c r="K911" i="16"/>
  <c r="K1267" i="16"/>
  <c r="K1050" i="16"/>
  <c r="K1054" i="16"/>
  <c r="K515" i="16"/>
  <c r="K41" i="16"/>
  <c r="K1154" i="16"/>
  <c r="K1410" i="16"/>
  <c r="K1611" i="16"/>
  <c r="K1594" i="16"/>
  <c r="K146" i="16"/>
  <c r="K1500" i="16"/>
  <c r="K549" i="16"/>
  <c r="K858" i="16"/>
  <c r="K1573" i="16"/>
  <c r="K1247" i="16"/>
  <c r="K345" i="16"/>
  <c r="K1618" i="16"/>
  <c r="K1780" i="16"/>
  <c r="K312" i="16"/>
  <c r="K1283" i="16"/>
  <c r="K1079" i="16"/>
  <c r="K1158" i="16"/>
  <c r="K1838" i="16"/>
  <c r="K422" i="16"/>
  <c r="K1771" i="16"/>
  <c r="K1824" i="16"/>
  <c r="K1371" i="16"/>
  <c r="K1402" i="16"/>
  <c r="K1814" i="16"/>
  <c r="K394" i="16"/>
  <c r="K972" i="16"/>
  <c r="K763" i="16"/>
  <c r="K1652" i="16"/>
  <c r="K373" i="16"/>
  <c r="K1160" i="16"/>
  <c r="K1310" i="16"/>
  <c r="K769" i="16"/>
  <c r="K1386" i="16"/>
  <c r="K1415" i="16"/>
  <c r="K1768" i="16"/>
  <c r="K436" i="16"/>
  <c r="K1290" i="16"/>
  <c r="K510" i="16"/>
  <c r="K178" i="16"/>
  <c r="K735" i="16"/>
  <c r="K745" i="16"/>
  <c r="K142" i="16"/>
  <c r="K833" i="16"/>
  <c r="K1786" i="16"/>
  <c r="K258" i="16"/>
  <c r="K846" i="16"/>
  <c r="K1421" i="16"/>
  <c r="K1344" i="16"/>
  <c r="K100" i="16"/>
  <c r="K451" i="16"/>
  <c r="K954" i="16"/>
  <c r="K1613" i="16"/>
  <c r="K1729" i="16"/>
  <c r="K799" i="16"/>
  <c r="K1379" i="16"/>
  <c r="K1839" i="16"/>
  <c r="K810" i="16"/>
  <c r="K1087" i="16"/>
  <c r="K1523" i="16"/>
  <c r="K962" i="16"/>
  <c r="K1002" i="16"/>
  <c r="K1855" i="16"/>
  <c r="K1896" i="16"/>
  <c r="K234" i="16"/>
  <c r="K186" i="16"/>
  <c r="K1156" i="16"/>
  <c r="K764" i="16"/>
  <c r="K86" i="16"/>
  <c r="K1322" i="16"/>
  <c r="K806" i="16"/>
  <c r="K157" i="16"/>
  <c r="K1254" i="16"/>
  <c r="K726" i="16"/>
  <c r="K1765" i="16"/>
  <c r="K137" i="16"/>
  <c r="K998" i="16"/>
  <c r="K248" i="16"/>
  <c r="K1588" i="16"/>
  <c r="K1766" i="16"/>
  <c r="K1574" i="16"/>
  <c r="K18" i="16"/>
  <c r="K51" i="16"/>
  <c r="K35" i="16"/>
  <c r="K456" i="16"/>
  <c r="K1089" i="16"/>
  <c r="K1677" i="16"/>
  <c r="K1731" i="16"/>
  <c r="K2000" i="16"/>
  <c r="K1401" i="16"/>
  <c r="K1619" i="16"/>
  <c r="K10" i="16"/>
  <c r="K242" i="16"/>
  <c r="K637" i="16"/>
  <c r="K339" i="16"/>
  <c r="K1207" i="16"/>
  <c r="K1750" i="16"/>
  <c r="K1567" i="16"/>
  <c r="K1917" i="16"/>
  <c r="K442" i="16"/>
  <c r="K1826" i="16"/>
  <c r="K1723" i="16"/>
  <c r="K1474" i="16"/>
  <c r="K62" i="16"/>
  <c r="K741" i="16"/>
  <c r="K955" i="16"/>
  <c r="K1484" i="16"/>
  <c r="K1845" i="16"/>
  <c r="K1542" i="16"/>
  <c r="K320" i="16"/>
  <c r="K1021" i="16"/>
  <c r="K969" i="16"/>
  <c r="K560" i="16"/>
  <c r="K1495" i="16"/>
  <c r="K1628" i="16"/>
  <c r="K154" i="16"/>
  <c r="K23" i="16"/>
  <c r="K1662" i="16"/>
  <c r="K355" i="16"/>
  <c r="K2009" i="16"/>
  <c r="K564" i="16"/>
  <c r="K1442" i="16"/>
  <c r="K1995" i="16"/>
  <c r="K1756" i="16"/>
  <c r="K1737" i="16"/>
  <c r="K262" i="16"/>
  <c r="K976" i="16"/>
  <c r="K590" i="16"/>
  <c r="K841" i="16"/>
  <c r="K1644" i="16"/>
  <c r="K1526" i="16"/>
  <c r="K314" i="16"/>
  <c r="K1626" i="16"/>
  <c r="K1468" i="16"/>
  <c r="K655" i="16"/>
  <c r="K993" i="16"/>
  <c r="K1387" i="16"/>
  <c r="K106" i="16"/>
  <c r="K439" i="16"/>
  <c r="K454" i="16"/>
  <c r="K1933" i="16"/>
  <c r="K978" i="16"/>
  <c r="K941" i="16"/>
  <c r="K808" i="16"/>
  <c r="K1118" i="16"/>
  <c r="K1446" i="16"/>
  <c r="K1650" i="16"/>
  <c r="K437" i="16"/>
  <c r="K779" i="16"/>
  <c r="K1147" i="16"/>
  <c r="K1487" i="16"/>
  <c r="K949" i="16"/>
  <c r="K756" i="16"/>
  <c r="K1014" i="16"/>
  <c r="K480" i="16"/>
  <c r="K1727" i="16"/>
  <c r="K542" i="16"/>
  <c r="K1430" i="16"/>
  <c r="K881" i="16"/>
  <c r="K947" i="16"/>
  <c r="K1336" i="16"/>
  <c r="K1654" i="16"/>
  <c r="K1013" i="16"/>
  <c r="K1236" i="16"/>
  <c r="K1973" i="16"/>
  <c r="K828" i="16"/>
  <c r="K1603" i="16"/>
  <c r="K628" i="16"/>
  <c r="K1189" i="16"/>
  <c r="K1695" i="16"/>
  <c r="K1226" i="16"/>
  <c r="K1072" i="16"/>
  <c r="K222" i="16"/>
  <c r="K1338" i="16"/>
  <c r="K751" i="16"/>
  <c r="K164" i="16"/>
  <c r="K269" i="16"/>
  <c r="K960" i="16"/>
  <c r="K1790" i="16"/>
  <c r="K1112" i="16"/>
  <c r="K1870" i="16"/>
  <c r="K898" i="16"/>
  <c r="K1801" i="16"/>
  <c r="K1997" i="16"/>
  <c r="K1589" i="16"/>
  <c r="K1918" i="16"/>
  <c r="K1496" i="16"/>
  <c r="K883" i="16"/>
  <c r="K1606" i="16"/>
  <c r="K874" i="16"/>
  <c r="K1200" i="16"/>
  <c r="K822" i="16"/>
  <c r="K331" i="16"/>
  <c r="K1128" i="16"/>
  <c r="K138" i="16"/>
  <c r="K1264" i="16"/>
  <c r="K1305" i="16"/>
  <c r="K1861" i="16"/>
  <c r="K1180" i="16"/>
  <c r="K1717" i="16"/>
  <c r="K102" i="16"/>
  <c r="K1489" i="16"/>
  <c r="K926" i="16"/>
  <c r="K1213" i="16"/>
  <c r="K862" i="16"/>
  <c r="K1436" i="16"/>
  <c r="K1621" i="16"/>
  <c r="K274" i="16"/>
  <c r="K368" i="16"/>
  <c r="K570" i="16"/>
  <c r="K196" i="16"/>
  <c r="K1994" i="16"/>
  <c r="K295" i="16"/>
  <c r="K118" i="16"/>
  <c r="K1598" i="16"/>
  <c r="K1926" i="16"/>
  <c r="K1604" i="16"/>
  <c r="K1262" i="16"/>
  <c r="K1074" i="16"/>
  <c r="K843" i="16"/>
  <c r="K1528" i="16"/>
  <c r="K264" i="16"/>
  <c r="K377" i="16"/>
  <c r="K864" i="16"/>
  <c r="K584" i="16"/>
  <c r="K984" i="16"/>
  <c r="K780" i="16"/>
  <c r="K1958" i="16"/>
  <c r="K1949" i="16"/>
  <c r="K1364" i="16"/>
  <c r="K1910" i="16"/>
  <c r="K108" i="16"/>
  <c r="K386" i="16"/>
  <c r="K758" i="16"/>
  <c r="K572" i="16"/>
  <c r="K1890" i="16"/>
  <c r="K724" i="16"/>
  <c r="K555" i="16"/>
  <c r="K130" i="16"/>
  <c r="K341" i="16"/>
  <c r="K615" i="16"/>
  <c r="K4" i="16"/>
  <c r="K1753" i="16"/>
  <c r="K151" i="16"/>
  <c r="K701" i="16"/>
  <c r="K666" i="16"/>
  <c r="K714" i="16"/>
  <c r="K752" i="16"/>
  <c r="K256" i="16"/>
  <c r="K1853" i="16"/>
  <c r="K87" i="16"/>
  <c r="K781" i="16"/>
  <c r="K333" i="16"/>
  <c r="K1434" i="16"/>
  <c r="K1638" i="16"/>
  <c r="K1374" i="16"/>
  <c r="K1538" i="16"/>
  <c r="K527" i="16"/>
  <c r="K897" i="16"/>
  <c r="K1702" i="16"/>
  <c r="K410" i="16"/>
  <c r="K750" i="16"/>
  <c r="K1404" i="16"/>
  <c r="K468" i="16"/>
  <c r="K483" i="16"/>
  <c r="K89" i="16"/>
  <c r="K1970" i="16"/>
  <c r="K913" i="16"/>
  <c r="K1883" i="16"/>
  <c r="K1155" i="16"/>
  <c r="K397" i="16"/>
  <c r="K736" i="16"/>
  <c r="K2012" i="16"/>
  <c r="K20" i="16"/>
  <c r="K970" i="16"/>
  <c r="K1512" i="16"/>
  <c r="K498" i="16"/>
  <c r="K1149" i="16"/>
  <c r="K1120" i="16"/>
  <c r="K738" i="16"/>
  <c r="K1783" i="16"/>
  <c r="K1968" i="16"/>
  <c r="K1331" i="16"/>
  <c r="K370" i="16"/>
  <c r="K72" i="16"/>
  <c r="K1645" i="16"/>
  <c r="K140" i="16"/>
  <c r="K1113" i="16"/>
  <c r="K630" i="16"/>
  <c r="K1725" i="16"/>
  <c r="K152" i="16"/>
  <c r="K1330" i="16"/>
  <c r="K1724" i="16"/>
  <c r="K1803" i="16"/>
  <c r="K180" i="16"/>
  <c r="K1707" i="16"/>
  <c r="K1854" i="16"/>
  <c r="K1956" i="16"/>
  <c r="K1591" i="16"/>
  <c r="K354" i="16"/>
  <c r="K512" i="16"/>
  <c r="K1183" i="16"/>
  <c r="K481" i="16"/>
  <c r="K1210" i="16"/>
  <c r="K1977" i="16"/>
  <c r="K1576" i="16"/>
  <c r="K618" i="16"/>
  <c r="K557" i="16"/>
  <c r="K46" i="16"/>
  <c r="K325" i="16"/>
  <c r="K1389" i="16"/>
  <c r="K1234" i="16"/>
  <c r="K1127" i="16"/>
  <c r="K1497" i="16"/>
  <c r="K1660" i="16"/>
  <c r="K1873" i="16"/>
  <c r="K986" i="16"/>
  <c r="K134" i="16"/>
  <c r="K1711" i="16"/>
  <c r="K1181" i="16"/>
  <c r="K326" i="16"/>
  <c r="K161" i="16"/>
  <c r="K1624" i="16"/>
  <c r="K907" i="16"/>
  <c r="K1418" i="16"/>
  <c r="K1372" i="16"/>
  <c r="K658" i="16"/>
  <c r="K1811" i="16"/>
  <c r="K696" i="16"/>
  <c r="K1368" i="16"/>
  <c r="K1115" i="16"/>
  <c r="K1520" i="16"/>
  <c r="K110" i="16"/>
  <c r="K43" i="16"/>
  <c r="K927" i="16"/>
  <c r="K1427" i="16"/>
  <c r="K1805" i="16"/>
  <c r="K205" i="16"/>
  <c r="K1609" i="16"/>
  <c r="K1689" i="16"/>
  <c r="K289" i="16"/>
  <c r="K174" i="16"/>
  <c r="K837" i="16"/>
  <c r="K1291" i="16"/>
  <c r="K1903" i="16"/>
  <c r="K1941" i="16"/>
  <c r="K766" i="16"/>
  <c r="K1825" i="16"/>
  <c r="K2016" i="16"/>
  <c r="K34" i="16"/>
  <c r="K335" i="16"/>
  <c r="K1630" i="16"/>
  <c r="K1699" i="16"/>
  <c r="K506" i="16"/>
  <c r="K718" i="16"/>
  <c r="K866" i="16"/>
  <c r="K536" i="16"/>
  <c r="K995" i="16"/>
  <c r="K1928" i="16"/>
  <c r="K541" i="16"/>
  <c r="K1194" i="16"/>
  <c r="K188" i="16"/>
  <c r="K1835" i="16"/>
  <c r="K669" i="16"/>
  <c r="K349" i="16"/>
  <c r="K1412" i="16"/>
  <c r="K594" i="16"/>
  <c r="K760" i="16"/>
  <c r="K1392" i="16"/>
  <c r="K1900" i="16"/>
  <c r="K419" i="16"/>
  <c r="K1615" i="16"/>
  <c r="K1273" i="16"/>
  <c r="K2004" i="16"/>
  <c r="K980" i="16"/>
  <c r="K1887" i="16"/>
  <c r="K1506" i="16"/>
  <c r="K1820" i="16"/>
  <c r="K477" i="16"/>
  <c r="K1747" i="16"/>
  <c r="K1656" i="16"/>
  <c r="K1478" i="16"/>
  <c r="K521" i="16"/>
  <c r="K825" i="16"/>
  <c r="K1585" i="16"/>
  <c r="K1849" i="16"/>
  <c r="K647" i="16"/>
  <c r="K1914" i="16"/>
  <c r="K705" i="16"/>
  <c r="K852" i="16"/>
  <c r="K1191" i="16"/>
  <c r="K951" i="16"/>
  <c r="K1151" i="16"/>
  <c r="K722" i="16"/>
  <c r="K1008" i="16"/>
  <c r="K54" i="16"/>
  <c r="K1177" i="16"/>
  <c r="K404" i="16"/>
  <c r="K1204" i="16"/>
  <c r="K1671" i="16"/>
  <c r="K122" i="16"/>
  <c r="K1023" i="16"/>
  <c r="K1720" i="16"/>
  <c r="K68" i="16"/>
  <c r="K239" i="16"/>
  <c r="K364" i="16"/>
  <c r="K1098" i="16"/>
  <c r="K14" i="16"/>
  <c r="K1340" i="16"/>
  <c r="K1122" i="16"/>
  <c r="K433" i="16"/>
  <c r="K83" i="16"/>
  <c r="K966" i="16"/>
  <c r="K566" i="16"/>
  <c r="K1641" i="16"/>
  <c r="K1353" i="16"/>
  <c r="K81" i="16"/>
  <c r="K1302" i="16"/>
  <c r="K1600" i="16"/>
  <c r="K1533" i="16"/>
  <c r="K213" i="16"/>
  <c r="K299" i="16"/>
  <c r="K492" i="16"/>
  <c r="K892" i="16"/>
  <c r="K1355" i="16"/>
  <c r="K877" i="16"/>
  <c r="K1491" i="16"/>
  <c r="K922" i="16"/>
  <c r="K1733" i="16"/>
  <c r="K379" i="16"/>
  <c r="K1398" i="16"/>
  <c r="K1863" i="16"/>
  <c r="K1218" i="16"/>
  <c r="K1451" i="16"/>
  <c r="K1327" i="16"/>
  <c r="K96" i="16"/>
  <c r="K732" i="16"/>
  <c r="K632" i="16"/>
  <c r="K1244" i="16"/>
  <c r="K1083" i="16"/>
  <c r="K803" i="16"/>
  <c r="K765" i="16"/>
  <c r="K596" i="16"/>
  <c r="K1570" i="16"/>
  <c r="K551" i="16"/>
  <c r="K1965" i="16"/>
  <c r="K1137" i="16"/>
  <c r="K1383" i="16"/>
  <c r="K448" i="16"/>
  <c r="K1221" i="16"/>
  <c r="K1358" i="16"/>
  <c r="K585" i="16"/>
  <c r="K1991" i="16"/>
  <c r="K1185" i="16"/>
  <c r="K775" i="16"/>
  <c r="K789" i="16"/>
  <c r="K226" i="16"/>
  <c r="K937" i="16"/>
  <c r="K252" i="16"/>
  <c r="K1952" i="16"/>
  <c r="K322" i="16"/>
  <c r="K1876" i="16"/>
  <c r="K1686" i="16"/>
  <c r="K1792" i="16"/>
  <c r="K526" i="16"/>
  <c r="K125" i="16"/>
  <c r="K462" i="16"/>
  <c r="K1777" i="16"/>
  <c r="K747" i="16"/>
  <c r="K278" i="16"/>
  <c r="K1164" i="16"/>
  <c r="K1230" i="16"/>
  <c r="K1762" i="16"/>
  <c r="K1575" i="16"/>
  <c r="K1559" i="16"/>
  <c r="K1060" i="16"/>
  <c r="K1470" i="16"/>
  <c r="K29" i="16"/>
  <c r="K148" i="16"/>
  <c r="K816" i="16"/>
  <c r="K581" i="16"/>
  <c r="K1465" i="16"/>
  <c r="K1704" i="16"/>
  <c r="K1439" i="16"/>
  <c r="K511" i="16"/>
  <c r="K1690" i="16"/>
  <c r="K1457" i="16"/>
  <c r="K113" i="16"/>
  <c r="K1345" i="16"/>
  <c r="K199" i="16"/>
  <c r="K737" i="16"/>
  <c r="K266" i="16"/>
  <c r="K1545" i="16"/>
  <c r="K587" i="16"/>
  <c r="K1314" i="16"/>
  <c r="K1403" i="16"/>
  <c r="K985" i="16"/>
  <c r="K842" i="16"/>
  <c r="K556" i="16"/>
  <c r="K1198" i="16"/>
  <c r="K1287" i="16"/>
  <c r="K391" i="16"/>
  <c r="K101" i="16"/>
  <c r="K1891" i="16"/>
  <c r="K1195" i="16"/>
  <c r="K571" i="16"/>
  <c r="K1590" i="16"/>
  <c r="K1168" i="16"/>
  <c r="K7" i="16"/>
  <c r="K1263" i="16"/>
  <c r="K73" i="16"/>
  <c r="K912" i="16"/>
  <c r="K482" i="16"/>
  <c r="K290" i="16"/>
  <c r="K1223" i="16"/>
  <c r="K1847" i="16"/>
  <c r="K1258" i="16"/>
  <c r="K1781" i="16"/>
  <c r="K1222" i="16"/>
  <c r="K1228" i="16"/>
  <c r="K19" i="16"/>
  <c r="K47" i="16"/>
  <c r="K48" i="16"/>
  <c r="K1235" i="16"/>
  <c r="K1242" i="16"/>
  <c r="K58" i="16"/>
  <c r="K59" i="16"/>
  <c r="K60" i="16"/>
  <c r="K66" i="16"/>
  <c r="K1537" i="16"/>
  <c r="K496" i="16"/>
  <c r="K497" i="16"/>
  <c r="K88" i="16"/>
  <c r="K94" i="16"/>
  <c r="K1550" i="16"/>
  <c r="K1073" i="16"/>
  <c r="K1081" i="16"/>
  <c r="K139" i="16"/>
  <c r="K1142" i="16"/>
  <c r="K1143" i="16"/>
  <c r="K153" i="16"/>
  <c r="K166" i="16"/>
  <c r="K172" i="16"/>
  <c r="K203" i="16"/>
  <c r="K204" i="16"/>
  <c r="K211" i="16"/>
  <c r="K217" i="16"/>
  <c r="K218" i="16"/>
  <c r="K219" i="16"/>
  <c r="K224" i="16"/>
  <c r="K291" i="16"/>
  <c r="K292" i="16"/>
  <c r="K297" i="16"/>
  <c r="K270" i="16"/>
  <c r="K271" i="16"/>
  <c r="K276" i="16"/>
  <c r="K1969" i="16"/>
  <c r="K1975" i="16"/>
  <c r="K1169" i="16"/>
  <c r="K1175" i="16"/>
  <c r="K1114" i="16"/>
  <c r="K313" i="16"/>
  <c r="K340" i="16"/>
  <c r="K793" i="16"/>
  <c r="K794" i="16"/>
  <c r="K795" i="16"/>
  <c r="K801" i="16"/>
  <c r="K1703" i="16"/>
  <c r="K1709" i="16"/>
  <c r="K230" i="16"/>
  <c r="K231" i="16"/>
  <c r="K232" i="16"/>
  <c r="K1620" i="16"/>
  <c r="K383" i="16"/>
  <c r="K384" i="16"/>
  <c r="K369" i="16"/>
  <c r="K423" i="16"/>
  <c r="K424" i="16"/>
  <c r="K425" i="16"/>
  <c r="K431" i="16"/>
  <c r="K438" i="16"/>
  <c r="K452" i="16"/>
  <c r="K453" i="16"/>
  <c r="K460" i="16"/>
  <c r="K1904" i="16"/>
  <c r="K1905" i="16"/>
  <c r="K1906" i="16"/>
  <c r="K1912" i="16"/>
  <c r="K466" i="16"/>
  <c r="K475" i="16"/>
  <c r="K396" i="16"/>
  <c r="K586" i="16"/>
  <c r="K1866" i="16"/>
  <c r="K1867" i="16"/>
  <c r="K1202" i="16"/>
  <c r="K697" i="16"/>
  <c r="K698" i="16"/>
  <c r="K703" i="16"/>
  <c r="K179" i="16"/>
  <c r="K709" i="16"/>
  <c r="K710" i="16"/>
  <c r="K711" i="16"/>
  <c r="K716" i="16"/>
  <c r="K723" i="16"/>
  <c r="K730" i="16"/>
  <c r="K623" i="16"/>
  <c r="K829" i="16"/>
  <c r="K830" i="16"/>
  <c r="K835" i="16"/>
  <c r="K870" i="16"/>
  <c r="K871" i="16"/>
  <c r="K882" i="16"/>
  <c r="K857" i="16"/>
  <c r="K956" i="16"/>
  <c r="K964" i="16"/>
  <c r="K971" i="16"/>
  <c r="K1877" i="16"/>
  <c r="K1878" i="16"/>
  <c r="K1879" i="16"/>
  <c r="K1885" i="16"/>
  <c r="K1051" i="16"/>
  <c r="K1058" i="16"/>
  <c r="K1957" i="16"/>
  <c r="K1088" i="16"/>
  <c r="K1162" i="16"/>
  <c r="K1182" i="16"/>
  <c r="K1483" i="16"/>
  <c r="K942" i="16"/>
  <c r="K651" i="16"/>
  <c r="K652" i="16"/>
  <c r="K1208" i="16"/>
  <c r="K1209" i="16"/>
  <c r="K5" i="16"/>
  <c r="K6" i="16"/>
  <c r="K12" i="16"/>
  <c r="K1271" i="16"/>
  <c r="K999" i="16"/>
  <c r="K1000" i="16"/>
  <c r="K1006" i="16"/>
  <c r="K1292" i="16"/>
  <c r="K1293" i="16"/>
  <c r="K1306" i="16"/>
  <c r="K1312" i="16"/>
  <c r="K114" i="16"/>
  <c r="K115" i="16"/>
  <c r="K120" i="16"/>
  <c r="K1359" i="16"/>
  <c r="K1360" i="16"/>
  <c r="K1361" i="16"/>
  <c r="K1366" i="16"/>
  <c r="K1455" i="16"/>
  <c r="K1456" i="16"/>
  <c r="K1463" i="16"/>
  <c r="K1752" i="16"/>
  <c r="K1760" i="16"/>
  <c r="K1332" i="16"/>
  <c r="K1333" i="16"/>
  <c r="K192" i="16"/>
  <c r="K193" i="16"/>
  <c r="K1388" i="16"/>
  <c r="K1431" i="16"/>
  <c r="K409" i="16"/>
  <c r="K1277" i="16"/>
  <c r="K1278" i="16"/>
  <c r="K1279" i="16"/>
  <c r="K1285" i="16"/>
  <c r="K1511" i="16"/>
  <c r="K1417" i="16"/>
  <c r="K1425" i="16"/>
  <c r="K1524" i="16"/>
  <c r="K1525" i="16"/>
  <c r="K1563" i="16"/>
  <c r="K243" i="16"/>
  <c r="K244" i="16"/>
  <c r="K250" i="16"/>
  <c r="K609" i="16"/>
  <c r="K610" i="16"/>
  <c r="K611" i="16"/>
  <c r="K1443" i="16"/>
  <c r="K1444" i="16"/>
  <c r="K1605" i="16"/>
  <c r="K1738" i="16"/>
  <c r="K1739" i="16"/>
  <c r="K1745" i="16"/>
  <c r="K1646" i="16"/>
  <c r="K662" i="16"/>
  <c r="K663" i="16"/>
  <c r="K1661" i="16"/>
  <c r="K1669" i="16"/>
  <c r="K1633" i="16"/>
  <c r="K1634" i="16"/>
  <c r="K1469" i="16"/>
  <c r="K1476" i="16"/>
  <c r="K1767" i="16"/>
  <c r="K1346" i="16"/>
  <c r="K1676" i="16"/>
  <c r="K1684" i="16"/>
  <c r="K1691" i="16"/>
  <c r="K1692" i="16"/>
  <c r="K1697" i="16"/>
  <c r="K1782" i="16"/>
  <c r="K1796" i="16"/>
  <c r="K1810" i="16"/>
  <c r="K1318" i="16"/>
  <c r="K1840" i="16"/>
  <c r="K1981" i="16"/>
  <c r="K1982" i="16"/>
  <c r="K1989" i="16"/>
  <c r="K1919" i="16"/>
  <c r="K1920" i="16"/>
  <c r="K1932" i="16"/>
  <c r="K1939" i="16"/>
  <c r="K126" i="16"/>
  <c r="K127" i="16"/>
  <c r="K132" i="16"/>
  <c r="K814" i="16"/>
  <c r="K257" i="16"/>
  <c r="K1892" i="16"/>
  <c r="K1893" i="16"/>
  <c r="K1898" i="16"/>
  <c r="K1945" i="16"/>
  <c r="K1946" i="16"/>
  <c r="K1248" i="16"/>
  <c r="K1249" i="16"/>
  <c r="K1250" i="16"/>
  <c r="K1256" i="16"/>
  <c r="K2008" i="16"/>
  <c r="K2014" i="16"/>
  <c r="K2002" i="16"/>
  <c r="K1224" i="16"/>
  <c r="K49" i="16"/>
  <c r="K500" i="16"/>
  <c r="K90" i="16"/>
  <c r="K1145" i="16"/>
  <c r="K155" i="16"/>
  <c r="K220" i="16"/>
  <c r="K293" i="16"/>
  <c r="K104" i="16"/>
  <c r="K272" i="16"/>
  <c r="K1971" i="16"/>
  <c r="K1171" i="16"/>
  <c r="K1116" i="16"/>
  <c r="K316" i="16"/>
  <c r="K343" i="16"/>
  <c r="K1705" i="16"/>
  <c r="K1908" i="16"/>
  <c r="K398" i="16"/>
  <c r="K329" i="16"/>
  <c r="K1865" i="16"/>
  <c r="K1868" i="16"/>
  <c r="K699" i="16"/>
  <c r="K712" i="16"/>
  <c r="K626" i="16"/>
  <c r="K820" i="16"/>
  <c r="K831" i="16"/>
  <c r="K872" i="16"/>
  <c r="K860" i="16"/>
  <c r="K974" i="16"/>
  <c r="K1881" i="16"/>
  <c r="K1960" i="16"/>
  <c r="K1485" i="16"/>
  <c r="K945" i="16"/>
  <c r="K653" i="16"/>
  <c r="K754" i="16"/>
  <c r="K8" i="16"/>
  <c r="K1308" i="16"/>
  <c r="K116" i="16"/>
  <c r="K1362" i="16"/>
  <c r="K1459" i="16"/>
  <c r="K1334" i="16"/>
  <c r="K194" i="16"/>
  <c r="K783" i="16"/>
  <c r="K1281" i="16"/>
  <c r="K1406" i="16"/>
  <c r="K1565" i="16"/>
  <c r="K246" i="16"/>
  <c r="K613" i="16"/>
  <c r="K664" i="16"/>
  <c r="K1632" i="16"/>
  <c r="K1636" i="16"/>
  <c r="K1472" i="16"/>
  <c r="K1693" i="16"/>
  <c r="K1799" i="16"/>
  <c r="K1857" i="16"/>
  <c r="K1843" i="16"/>
  <c r="K1922" i="16"/>
  <c r="K128" i="16"/>
  <c r="K260" i="16"/>
  <c r="K1715" i="16"/>
  <c r="K1894" i="16"/>
  <c r="K1947" i="16"/>
  <c r="K1252" i="16"/>
  <c r="K2010" i="16"/>
  <c r="K1998" i="16"/>
  <c r="K417" i="16"/>
  <c r="L1222" i="16"/>
  <c r="L1228" i="16"/>
  <c r="L19" i="16"/>
  <c r="L47" i="16"/>
  <c r="L48" i="16"/>
  <c r="L1235" i="16"/>
  <c r="L1242" i="16"/>
  <c r="L58" i="16"/>
  <c r="L59" i="16"/>
  <c r="L60" i="16"/>
  <c r="L66" i="16"/>
  <c r="L1537" i="16"/>
  <c r="L496" i="16"/>
  <c r="L497" i="16"/>
  <c r="L88" i="16"/>
  <c r="L94" i="16"/>
  <c r="L1550" i="16"/>
  <c r="L1073" i="16"/>
  <c r="L1081" i="16"/>
  <c r="L139" i="16"/>
  <c r="L1142" i="16"/>
  <c r="L1143" i="16"/>
  <c r="L153" i="16"/>
  <c r="L166" i="16"/>
  <c r="L172" i="16"/>
  <c r="L203" i="16"/>
  <c r="L204" i="16"/>
  <c r="L211" i="16"/>
  <c r="L217" i="16"/>
  <c r="L218" i="16"/>
  <c r="L219" i="16"/>
  <c r="L224" i="16"/>
  <c r="L305" i="16"/>
  <c r="L291" i="16"/>
  <c r="L292" i="16"/>
  <c r="L297" i="16"/>
  <c r="L270" i="16"/>
  <c r="L271" i="16"/>
  <c r="L276" i="16"/>
  <c r="L283" i="16"/>
  <c r="L286" i="16"/>
  <c r="L1969" i="16"/>
  <c r="L1975" i="16"/>
  <c r="L1169" i="16"/>
  <c r="L1175" i="16"/>
  <c r="L1114" i="16"/>
  <c r="L313" i="16"/>
  <c r="L340" i="16"/>
  <c r="L793" i="16"/>
  <c r="L794" i="16"/>
  <c r="L795" i="16"/>
  <c r="L801" i="16"/>
  <c r="L1703" i="16"/>
  <c r="L1709" i="16"/>
  <c r="L230" i="16"/>
  <c r="L231" i="16"/>
  <c r="L232" i="16"/>
  <c r="L1620" i="16"/>
  <c r="L383" i="16"/>
  <c r="L384" i="16"/>
  <c r="L369" i="16"/>
  <c r="L423" i="16"/>
  <c r="L424" i="16"/>
  <c r="L425" i="16"/>
  <c r="L431" i="16"/>
  <c r="L438" i="16"/>
  <c r="L452" i="16"/>
  <c r="L453" i="16"/>
  <c r="L460" i="16"/>
  <c r="L1904" i="16"/>
  <c r="L1905" i="16"/>
  <c r="L1906" i="16"/>
  <c r="L1912" i="16"/>
  <c r="L1029" i="16"/>
  <c r="L466" i="16"/>
  <c r="L475" i="16"/>
  <c r="L396" i="16"/>
  <c r="L586" i="16"/>
  <c r="L1866" i="16"/>
  <c r="L1867" i="16"/>
  <c r="L1202" i="16"/>
  <c r="L697" i="16"/>
  <c r="L698" i="16"/>
  <c r="L703" i="16"/>
  <c r="L179" i="16"/>
  <c r="L709" i="16"/>
  <c r="L710" i="16"/>
  <c r="L711" i="16"/>
  <c r="L716" i="16"/>
  <c r="L723" i="16"/>
  <c r="L730" i="16"/>
  <c r="L623" i="16"/>
  <c r="L829" i="16"/>
  <c r="L830" i="16"/>
  <c r="L835" i="16"/>
  <c r="L603" i="16"/>
  <c r="L870" i="16"/>
  <c r="L871" i="16"/>
  <c r="L882" i="16"/>
  <c r="L857" i="16"/>
  <c r="L956" i="16"/>
  <c r="L964" i="16"/>
  <c r="L971" i="16"/>
  <c r="L1877" i="16"/>
  <c r="L1878" i="16"/>
  <c r="L1879" i="16"/>
  <c r="L1885" i="16"/>
  <c r="L1051" i="16"/>
  <c r="L1058" i="16"/>
  <c r="L1957" i="16"/>
  <c r="L1088" i="16"/>
  <c r="L1162" i="16"/>
  <c r="L1182" i="16"/>
  <c r="L1483" i="16"/>
  <c r="L686" i="16"/>
  <c r="L690" i="16"/>
  <c r="L693" i="16"/>
  <c r="L942" i="16"/>
  <c r="L651" i="16"/>
  <c r="L652" i="16"/>
  <c r="L1208" i="16"/>
  <c r="L1209" i="16"/>
  <c r="L1101" i="16"/>
  <c r="L1102" i="16"/>
  <c r="L1103" i="16"/>
  <c r="L673" i="16"/>
  <c r="L674" i="16"/>
  <c r="L675" i="16"/>
  <c r="L1063" i="16"/>
  <c r="L1065" i="16"/>
  <c r="L1068" i="16"/>
  <c r="L5" i="16"/>
  <c r="L6" i="16"/>
  <c r="L12" i="16"/>
  <c r="L1271" i="16"/>
  <c r="L999" i="16"/>
  <c r="L1000" i="16"/>
  <c r="L1006" i="16"/>
  <c r="L1292" i="16"/>
  <c r="L1293" i="16"/>
  <c r="L1306" i="16"/>
  <c r="L1312" i="16"/>
  <c r="L114" i="16"/>
  <c r="L115" i="16"/>
  <c r="L120" i="16"/>
  <c r="L1359" i="16"/>
  <c r="L1360" i="16"/>
  <c r="L1361" i="16"/>
  <c r="L1366" i="16"/>
  <c r="L1455" i="16"/>
  <c r="L1456" i="16"/>
  <c r="L1463" i="16"/>
  <c r="L1752" i="16"/>
  <c r="L1760" i="16"/>
  <c r="L1332" i="16"/>
  <c r="L1333" i="16"/>
  <c r="L192" i="16"/>
  <c r="L193" i="16"/>
  <c r="L1388" i="16"/>
  <c r="L1431" i="16"/>
  <c r="L409" i="16"/>
  <c r="L1277" i="16"/>
  <c r="L1278" i="16"/>
  <c r="L1279" i="16"/>
  <c r="L1285" i="16"/>
  <c r="L1511" i="16"/>
  <c r="L1417" i="16"/>
  <c r="L1425" i="16"/>
  <c r="L1524" i="16"/>
  <c r="L1525" i="16"/>
  <c r="L1563" i="16"/>
  <c r="L243" i="16"/>
  <c r="L244" i="16"/>
  <c r="L250" i="16"/>
  <c r="L609" i="16"/>
  <c r="L610" i="16"/>
  <c r="L611" i="16"/>
  <c r="L1443" i="16"/>
  <c r="L1444" i="16"/>
  <c r="L1605" i="16"/>
  <c r="L1738" i="16"/>
  <c r="L1739" i="16"/>
  <c r="L1745" i="16"/>
  <c r="L1646" i="16"/>
  <c r="L662" i="16"/>
  <c r="L663" i="16"/>
  <c r="L1661" i="16"/>
  <c r="L1669" i="16"/>
  <c r="L1633" i="16"/>
  <c r="L1634" i="16"/>
  <c r="L1469" i="16"/>
  <c r="L1476" i="16"/>
  <c r="L1767" i="16"/>
  <c r="L1346" i="16"/>
  <c r="L1676" i="16"/>
  <c r="L1684" i="16"/>
  <c r="L1691" i="16"/>
  <c r="L1692" i="16"/>
  <c r="L1697" i="16"/>
  <c r="L1782" i="16"/>
  <c r="L1796" i="16"/>
  <c r="L1810" i="16"/>
  <c r="L1318" i="16"/>
  <c r="L1840" i="16"/>
  <c r="L1981" i="16"/>
  <c r="L1982" i="16"/>
  <c r="L1989" i="16"/>
  <c r="L1919" i="16"/>
  <c r="L1920" i="16"/>
  <c r="L1932" i="16"/>
  <c r="L1939" i="16"/>
  <c r="L126" i="16"/>
  <c r="L127" i="16"/>
  <c r="L132" i="16"/>
  <c r="L814" i="16"/>
  <c r="L257" i="16"/>
  <c r="L1892" i="16"/>
  <c r="L1893" i="16"/>
  <c r="L1898" i="16"/>
  <c r="L1945" i="16"/>
  <c r="L1946" i="16"/>
  <c r="L1248" i="16"/>
  <c r="L1249" i="16"/>
  <c r="L1250" i="16"/>
  <c r="L1256" i="16"/>
  <c r="L2008" i="16"/>
  <c r="L2014" i="16"/>
  <c r="L2002" i="16"/>
  <c r="L1224" i="16"/>
  <c r="L21" i="16"/>
  <c r="L49" i="16"/>
  <c r="L499" i="16"/>
  <c r="L500" i="16"/>
  <c r="L90" i="16"/>
  <c r="L1552" i="16"/>
  <c r="L1075" i="16"/>
  <c r="L1144" i="16"/>
  <c r="L1145" i="16"/>
  <c r="L155" i="16"/>
  <c r="L220" i="16"/>
  <c r="L303" i="16"/>
  <c r="L293" i="16"/>
  <c r="L103" i="16"/>
  <c r="L104" i="16"/>
  <c r="L639" i="16"/>
  <c r="L272" i="16"/>
  <c r="L280" i="16"/>
  <c r="L281" i="16"/>
  <c r="L1971" i="16"/>
  <c r="L1171" i="16"/>
  <c r="L1116" i="16"/>
  <c r="L315" i="16"/>
  <c r="L316" i="16"/>
  <c r="L342" i="16"/>
  <c r="L343" i="16"/>
  <c r="L1705" i="16"/>
  <c r="L1622" i="16"/>
  <c r="L371" i="16"/>
  <c r="L440" i="16"/>
  <c r="L1907" i="16"/>
  <c r="L1908" i="16"/>
  <c r="L1030" i="16"/>
  <c r="L469" i="16"/>
  <c r="L543" i="16"/>
  <c r="L484" i="16"/>
  <c r="L398" i="16"/>
  <c r="L328" i="16"/>
  <c r="L329" i="16"/>
  <c r="L588" i="16"/>
  <c r="L1865" i="16"/>
  <c r="L1868" i="16"/>
  <c r="L699" i="16"/>
  <c r="L712" i="16"/>
  <c r="L625" i="16"/>
  <c r="L626" i="16"/>
  <c r="L820" i="16"/>
  <c r="L831" i="16"/>
  <c r="L598" i="16"/>
  <c r="L599" i="16"/>
  <c r="L872" i="16"/>
  <c r="L75" i="16"/>
  <c r="L884" i="16"/>
  <c r="L929" i="16"/>
  <c r="L859" i="16"/>
  <c r="L860" i="16"/>
  <c r="L958" i="16"/>
  <c r="L974" i="16"/>
  <c r="L987" i="16"/>
  <c r="L1880" i="16"/>
  <c r="L1881" i="16"/>
  <c r="L558" i="16"/>
  <c r="L1960" i="16"/>
  <c r="L1090" i="16"/>
  <c r="L1129" i="16"/>
  <c r="L1485" i="16"/>
  <c r="L944" i="16"/>
  <c r="L945" i="16"/>
  <c r="L653" i="16"/>
  <c r="L1211" i="16"/>
  <c r="L753" i="16"/>
  <c r="L754" i="16"/>
  <c r="L676" i="16"/>
  <c r="L679" i="16"/>
  <c r="L8" i="16"/>
  <c r="L1827" i="16"/>
  <c r="L1308" i="16"/>
  <c r="L116" i="16"/>
  <c r="L1362" i="16"/>
  <c r="L1458" i="16"/>
  <c r="L1459" i="16"/>
  <c r="L1754" i="16"/>
  <c r="L1334" i="16"/>
  <c r="L194" i="16"/>
  <c r="L899" i="16"/>
  <c r="L782" i="16"/>
  <c r="L783" i="16"/>
  <c r="L573" i="16"/>
  <c r="L1592" i="16"/>
  <c r="L1390" i="16"/>
  <c r="L411" i="16"/>
  <c r="L1280" i="16"/>
  <c r="L1281" i="16"/>
  <c r="L1405" i="16"/>
  <c r="L1406" i="16"/>
  <c r="L1498" i="16"/>
  <c r="L1419" i="16"/>
  <c r="L1564" i="16"/>
  <c r="L1565" i="16"/>
  <c r="L245" i="16"/>
  <c r="L246" i="16"/>
  <c r="L612" i="16"/>
  <c r="L613" i="16"/>
  <c r="L1607" i="16"/>
  <c r="L1648" i="16"/>
  <c r="L664" i="16"/>
  <c r="L1663" i="16"/>
  <c r="L1632" i="16"/>
  <c r="L1635" i="16"/>
  <c r="L1636" i="16"/>
  <c r="L1375" i="16"/>
  <c r="L1471" i="16"/>
  <c r="L1472" i="16"/>
  <c r="L1769" i="16"/>
  <c r="L1347" i="16"/>
  <c r="L1678" i="16"/>
  <c r="L1693" i="16"/>
  <c r="L1784" i="16"/>
  <c r="L1798" i="16"/>
  <c r="L1799" i="16"/>
  <c r="L1015" i="16"/>
  <c r="L1812" i="16"/>
  <c r="L1320" i="16"/>
  <c r="L1856" i="16"/>
  <c r="L1857" i="16"/>
  <c r="L1842" i="16"/>
  <c r="L1843" i="16"/>
  <c r="L1921" i="16"/>
  <c r="L1922" i="16"/>
  <c r="L128" i="16"/>
  <c r="L259" i="16"/>
  <c r="L260" i="16"/>
  <c r="L1715" i="16"/>
  <c r="L1894" i="16"/>
  <c r="L1947" i="16"/>
  <c r="L1251" i="16"/>
  <c r="L1252" i="16"/>
  <c r="L2010" i="16"/>
  <c r="L1998" i="16"/>
  <c r="L895" i="16"/>
  <c r="L1349" i="16"/>
  <c r="L1343" i="16"/>
  <c r="L896" i="16"/>
  <c r="L1011" i="16"/>
  <c r="L1818" i="16"/>
  <c r="L27" i="16"/>
  <c r="L444" i="16"/>
  <c r="L935" i="16"/>
  <c r="L1482" i="16"/>
  <c r="L901" i="16"/>
  <c r="L1269" i="16"/>
  <c r="L562" i="16"/>
  <c r="L743" i="16"/>
  <c r="L771" i="16"/>
  <c r="L534" i="16"/>
  <c r="L661" i="16"/>
  <c r="L25" i="16"/>
  <c r="L855" i="16"/>
  <c r="L577" i="16"/>
  <c r="L415" i="16"/>
  <c r="L1133" i="16"/>
  <c r="L539" i="16"/>
  <c r="L856" i="16"/>
  <c r="L1751" i="16"/>
  <c r="L488" i="16"/>
  <c r="L1736" i="16"/>
  <c r="L1240" i="16"/>
  <c r="L903" i="16"/>
  <c r="L1549" i="16"/>
  <c r="L1324" i="16"/>
  <c r="L1317" i="16"/>
  <c r="L184" i="16"/>
  <c r="L209" i="16"/>
  <c r="L490" i="16"/>
  <c r="L918" i="16"/>
  <c r="L1126" i="16"/>
  <c r="L905" i="16"/>
  <c r="L1502" i="16"/>
  <c r="L1548" i="16"/>
  <c r="L547" i="16"/>
  <c r="L1056" i="16"/>
  <c r="L229" i="16"/>
  <c r="L890" i="16"/>
  <c r="L32" i="16"/>
  <c r="L1298" i="16"/>
  <c r="L1788" i="16"/>
  <c r="L458" i="16"/>
  <c r="L502" i="16"/>
  <c r="L1071" i="16"/>
  <c r="L1514" i="16"/>
  <c r="L1682" i="16"/>
  <c r="L1985" i="16"/>
  <c r="L1125" i="16"/>
  <c r="L1581" i="16"/>
  <c r="L1017" i="16"/>
  <c r="L1816" i="16"/>
  <c r="L1233" i="16"/>
  <c r="L645" i="16"/>
  <c r="L1423" i="16"/>
  <c r="L517" i="16"/>
  <c r="L643" i="16"/>
  <c r="L1373" i="16"/>
  <c r="L622" i="16"/>
  <c r="L848" i="16"/>
  <c r="L1094" i="16"/>
  <c r="L1131" i="16"/>
  <c r="L1004" i="16"/>
  <c r="L785" i="16"/>
  <c r="L641" i="16"/>
  <c r="L37" i="16"/>
  <c r="L1833" i="16"/>
  <c r="L621" i="16"/>
  <c r="L1665" i="16"/>
  <c r="L17" i="16"/>
  <c r="L635" i="16"/>
  <c r="L77" i="16"/>
  <c r="L1596" i="16"/>
  <c r="L1265" i="16"/>
  <c r="L524" i="16"/>
  <c r="L1077" i="16"/>
  <c r="L1135" i="16"/>
  <c r="L1831" i="16"/>
  <c r="L933" i="16"/>
  <c r="L408" i="16"/>
  <c r="L1086" i="16"/>
  <c r="L1987" i="16"/>
  <c r="L473" i="16"/>
  <c r="L554" i="16"/>
  <c r="L1935" i="16"/>
  <c r="L888" i="16"/>
  <c r="L1758" i="16"/>
  <c r="L1931" i="16"/>
  <c r="L202" i="16"/>
  <c r="L636" i="16"/>
  <c r="L1170" i="16"/>
  <c r="L575" i="16"/>
  <c r="L1540" i="16"/>
  <c r="L429" i="16"/>
  <c r="L1504" i="16"/>
  <c r="L991" i="16"/>
  <c r="L1667" i="16"/>
  <c r="L532" i="16"/>
  <c r="L1238" i="16"/>
  <c r="L773" i="16"/>
  <c r="L545" i="16"/>
  <c r="L1955" i="16"/>
  <c r="L362" i="16"/>
  <c r="L1937" i="16"/>
  <c r="L844" i="16"/>
  <c r="L1823" i="16"/>
  <c r="L1096" i="16"/>
  <c r="L352" i="16"/>
  <c r="L1743" i="16"/>
  <c r="L407" i="16"/>
  <c r="L1554" i="16"/>
  <c r="L519" i="16"/>
  <c r="L1773" i="16"/>
  <c r="L1852" i="16"/>
  <c r="L360" i="16"/>
  <c r="L388" i="16"/>
  <c r="L1980" i="16"/>
  <c r="L920" i="16"/>
  <c r="L1019" i="16"/>
  <c r="L1530" i="16"/>
  <c r="L71" i="16"/>
  <c r="L1841" i="16"/>
  <c r="L347" i="16"/>
  <c r="L79" i="16"/>
  <c r="L182" i="16"/>
  <c r="L1300" i="16"/>
  <c r="L1510" i="16"/>
  <c r="L1516" i="16"/>
  <c r="L850" i="16"/>
  <c r="L880" i="16"/>
  <c r="L1808" i="16"/>
  <c r="L1408" i="16"/>
  <c r="L1556" i="16"/>
  <c r="L358" i="16"/>
  <c r="L1294" i="16"/>
  <c r="L1509" i="16"/>
  <c r="L64" i="16"/>
  <c r="L318" i="16"/>
  <c r="L33" i="16"/>
  <c r="L509" i="16"/>
  <c r="L624" i="16"/>
  <c r="L925" i="16"/>
  <c r="L957" i="16"/>
  <c r="L1012" i="16"/>
  <c r="L1809" i="16"/>
  <c r="L207" i="16"/>
  <c r="L427" i="16"/>
  <c r="L57" i="16"/>
  <c r="L592" i="16"/>
  <c r="L1351" i="16"/>
  <c r="L471" i="16"/>
  <c r="L1481" i="16"/>
  <c r="L1276" i="16"/>
  <c r="L1659" i="16"/>
  <c r="L1173" i="16"/>
  <c r="L940" i="16"/>
  <c r="L812" i="16"/>
  <c r="L1394" i="16"/>
  <c r="L446" i="16"/>
  <c r="L465" i="16"/>
  <c r="L413" i="16"/>
  <c r="L1518" i="16"/>
  <c r="L1674" i="16"/>
  <c r="L236" i="16"/>
  <c r="L886" i="16"/>
  <c r="L931" i="16"/>
  <c r="L1092" i="16"/>
  <c r="L540" i="16"/>
  <c r="L177" i="16"/>
  <c r="L569" i="16"/>
  <c r="L525" i="16"/>
  <c r="L1829" i="16"/>
  <c r="L144" i="16"/>
  <c r="L1167" i="16"/>
  <c r="L1675" i="16"/>
  <c r="L1680" i="16"/>
  <c r="L302" i="16"/>
  <c r="L39" i="16"/>
  <c r="L1381" i="16"/>
  <c r="L395" i="16"/>
  <c r="L910" i="16"/>
  <c r="L1741" i="16"/>
  <c r="L402" i="16"/>
  <c r="L983" i="16"/>
  <c r="L1261" i="16"/>
  <c r="L1775" i="16"/>
  <c r="L1859" i="16"/>
  <c r="L367" i="16"/>
  <c r="L1583" i="16"/>
  <c r="L382" i="16"/>
  <c r="L989" i="16"/>
  <c r="L728" i="16"/>
  <c r="L787" i="16"/>
  <c r="L92" i="16"/>
  <c r="L530" i="16"/>
  <c r="L1215" i="16"/>
  <c r="L579" i="16"/>
  <c r="L353" i="16"/>
  <c r="L1962" i="16"/>
  <c r="L255" i="16"/>
  <c r="L1924" i="16"/>
  <c r="L916" i="16"/>
  <c r="L170" i="16"/>
  <c r="L1296" i="16"/>
  <c r="L1377" i="16"/>
  <c r="L1536" i="16"/>
  <c r="L338" i="16"/>
  <c r="L1049" i="16"/>
  <c r="L1579" i="16"/>
  <c r="L1454" i="16"/>
  <c r="L778" i="16"/>
  <c r="L1551" i="16"/>
  <c r="L99" i="16"/>
  <c r="L495" i="16"/>
  <c r="L1187" i="16"/>
  <c r="L1983" i="16"/>
  <c r="L486" i="16"/>
  <c r="L1448" i="16"/>
  <c r="L1461" i="16"/>
  <c r="L721" i="16"/>
  <c r="L375" i="16"/>
  <c r="L400" i="16"/>
  <c r="L840" i="16"/>
  <c r="L1494" i="16"/>
  <c r="L311" i="16"/>
  <c r="L911" i="16"/>
  <c r="L1267" i="16"/>
  <c r="L1050" i="16"/>
  <c r="L1054" i="16"/>
  <c r="L515" i="16"/>
  <c r="L41" i="16"/>
  <c r="L1154" i="16"/>
  <c r="L1410" i="16"/>
  <c r="L1611" i="16"/>
  <c r="L1594" i="16"/>
  <c r="L146" i="16"/>
  <c r="L1500" i="16"/>
  <c r="L549" i="16"/>
  <c r="L858" i="16"/>
  <c r="L1573" i="16"/>
  <c r="L1247" i="16"/>
  <c r="L345" i="16"/>
  <c r="L1618" i="16"/>
  <c r="L1780" i="16"/>
  <c r="L312" i="16"/>
  <c r="L1283" i="16"/>
  <c r="L1079" i="16"/>
  <c r="L1158" i="16"/>
  <c r="L1838" i="16"/>
  <c r="L422" i="16"/>
  <c r="L1771" i="16"/>
  <c r="L1824" i="16"/>
  <c r="L1371" i="16"/>
  <c r="L1402" i="16"/>
  <c r="L1814" i="16"/>
  <c r="L394" i="16"/>
  <c r="L972" i="16"/>
  <c r="L763" i="16"/>
  <c r="L1652" i="16"/>
  <c r="L373" i="16"/>
  <c r="L1160" i="16"/>
  <c r="L1310" i="16"/>
  <c r="L769" i="16"/>
  <c r="L1386" i="16"/>
  <c r="L1415" i="16"/>
  <c r="L1768" i="16"/>
  <c r="L436" i="16"/>
  <c r="L1290" i="16"/>
  <c r="L510" i="16"/>
  <c r="L178" i="16"/>
  <c r="L735" i="16"/>
  <c r="L745" i="16"/>
  <c r="L142" i="16"/>
  <c r="L833" i="16"/>
  <c r="L1786" i="16"/>
  <c r="L258" i="16"/>
  <c r="L846" i="16"/>
  <c r="L1421" i="16"/>
  <c r="L1344" i="16"/>
  <c r="L100" i="16"/>
  <c r="L451" i="16"/>
  <c r="L954" i="16"/>
  <c r="L1613" i="16"/>
  <c r="L1729" i="16"/>
  <c r="L799" i="16"/>
  <c r="L1379" i="16"/>
  <c r="L1839" i="16"/>
  <c r="L810" i="16"/>
  <c r="L1087" i="16"/>
  <c r="L1523" i="16"/>
  <c r="L962" i="16"/>
  <c r="L1002" i="16"/>
  <c r="L1855" i="16"/>
  <c r="L1896" i="16"/>
  <c r="L234" i="16"/>
  <c r="L186" i="16"/>
  <c r="L1156" i="16"/>
  <c r="L764" i="16"/>
  <c r="L86" i="16"/>
  <c r="L1322" i="16"/>
  <c r="L806" i="16"/>
  <c r="L157" i="16"/>
  <c r="L1254" i="16"/>
  <c r="L726" i="16"/>
  <c r="L1765" i="16"/>
  <c r="L137" i="16"/>
  <c r="L1959" i="16"/>
  <c r="L998" i="16"/>
  <c r="L248" i="16"/>
  <c r="L1588" i="16"/>
  <c r="L1766" i="16"/>
  <c r="L1574" i="16"/>
  <c r="L18" i="16"/>
  <c r="L51" i="16"/>
  <c r="L35" i="16"/>
  <c r="L456" i="16"/>
  <c r="L1089" i="16"/>
  <c r="L1677" i="16"/>
  <c r="L1731" i="16"/>
  <c r="L2000" i="16"/>
  <c r="L1401" i="16"/>
  <c r="L1619" i="16"/>
  <c r="L10" i="16"/>
  <c r="L242" i="16"/>
  <c r="L637" i="16"/>
  <c r="L339" i="16"/>
  <c r="L1207" i="16"/>
  <c r="L1750" i="16"/>
  <c r="L1567" i="16"/>
  <c r="L1917" i="16"/>
  <c r="L442" i="16"/>
  <c r="L1826" i="16"/>
  <c r="L1723" i="16"/>
  <c r="L1474" i="16"/>
  <c r="L62" i="16"/>
  <c r="L741" i="16"/>
  <c r="L955" i="16"/>
  <c r="L1484" i="16"/>
  <c r="L1845" i="16"/>
  <c r="L1542" i="16"/>
  <c r="L320" i="16"/>
  <c r="L1021" i="16"/>
  <c r="L969" i="16"/>
  <c r="L560" i="16"/>
  <c r="L1495" i="16"/>
  <c r="L1628" i="16"/>
  <c r="L154" i="16"/>
  <c r="L23" i="16"/>
  <c r="L1662" i="16"/>
  <c r="L355" i="16"/>
  <c r="L2009" i="16"/>
  <c r="L564" i="16"/>
  <c r="L1442" i="16"/>
  <c r="L1995" i="16"/>
  <c r="L1756" i="16"/>
  <c r="L1737" i="16"/>
  <c r="L262" i="16"/>
  <c r="L976" i="16"/>
  <c r="L590" i="16"/>
  <c r="L841" i="16"/>
  <c r="L1644" i="16"/>
  <c r="L1526" i="16"/>
  <c r="L314" i="16"/>
  <c r="L1626" i="16"/>
  <c r="L1468" i="16"/>
  <c r="L655" i="16"/>
  <c r="L993" i="16"/>
  <c r="L1387" i="16"/>
  <c r="L106" i="16"/>
  <c r="L439" i="16"/>
  <c r="L454" i="16"/>
  <c r="L1933" i="16"/>
  <c r="L978" i="16"/>
  <c r="L941" i="16"/>
  <c r="L808" i="16"/>
  <c r="L1118" i="16"/>
  <c r="L1446" i="16"/>
  <c r="L1650" i="16"/>
  <c r="L437" i="16"/>
  <c r="L779" i="16"/>
  <c r="L1147" i="16"/>
  <c r="L1487" i="16"/>
  <c r="L949" i="16"/>
  <c r="L756" i="16"/>
  <c r="L1014" i="16"/>
  <c r="L480" i="16"/>
  <c r="L1727" i="16"/>
  <c r="L542" i="16"/>
  <c r="L1430" i="16"/>
  <c r="L881" i="16"/>
  <c r="L947" i="16"/>
  <c r="L1336" i="16"/>
  <c r="L1654" i="16"/>
  <c r="L1013" i="16"/>
  <c r="L1236" i="16"/>
  <c r="L1973" i="16"/>
  <c r="L828" i="16"/>
  <c r="L1603" i="16"/>
  <c r="L628" i="16"/>
  <c r="L1189" i="16"/>
  <c r="L1695" i="16"/>
  <c r="L1226" i="16"/>
  <c r="L1072" i="16"/>
  <c r="L222" i="16"/>
  <c r="L1338" i="16"/>
  <c r="L751" i="16"/>
  <c r="L164" i="16"/>
  <c r="L269" i="16"/>
  <c r="L960" i="16"/>
  <c r="L1790" i="16"/>
  <c r="L1112" i="16"/>
  <c r="L1870" i="16"/>
  <c r="L898" i="16"/>
  <c r="L1801" i="16"/>
  <c r="L1997" i="16"/>
  <c r="L1589" i="16"/>
  <c r="L1918" i="16"/>
  <c r="L356" i="16"/>
  <c r="L1496" i="16"/>
  <c r="L883" i="16"/>
  <c r="L1606" i="16"/>
  <c r="L874" i="16"/>
  <c r="L1200" i="16"/>
  <c r="L822" i="16"/>
  <c r="L601" i="16"/>
  <c r="L331" i="16"/>
  <c r="L1128" i="16"/>
  <c r="L138" i="16"/>
  <c r="L1264" i="16"/>
  <c r="L1305" i="16"/>
  <c r="L1861" i="16"/>
  <c r="L1180" i="16"/>
  <c r="L1717" i="16"/>
  <c r="L102" i="16"/>
  <c r="L1032" i="16"/>
  <c r="L1489" i="16"/>
  <c r="L926" i="16"/>
  <c r="L1213" i="16"/>
  <c r="L862" i="16"/>
  <c r="L1436" i="16"/>
  <c r="L1621" i="16"/>
  <c r="L274" i="16"/>
  <c r="L368" i="16"/>
  <c r="L570" i="16"/>
  <c r="L196" i="16"/>
  <c r="L1994" i="16"/>
  <c r="L295" i="16"/>
  <c r="L118" i="16"/>
  <c r="L1598" i="16"/>
  <c r="L1926" i="16"/>
  <c r="L1604" i="16"/>
  <c r="L1262" i="16"/>
  <c r="L1074" i="16"/>
  <c r="L1026" i="16"/>
  <c r="L843" i="16"/>
  <c r="L1528" i="16"/>
  <c r="L264" i="16"/>
  <c r="L377" i="16"/>
  <c r="L864" i="16"/>
  <c r="L584" i="16"/>
  <c r="L739" i="16"/>
  <c r="L984" i="16"/>
  <c r="L1105" i="16"/>
  <c r="L780" i="16"/>
  <c r="L1958" i="16"/>
  <c r="L1949" i="16"/>
  <c r="L1364" i="16"/>
  <c r="L1910" i="16"/>
  <c r="L108" i="16"/>
  <c r="L386" i="16"/>
  <c r="L1043" i="16"/>
  <c r="L758" i="16"/>
  <c r="L572" i="16"/>
  <c r="L1577" i="16"/>
  <c r="L1890" i="16"/>
  <c r="L724" i="16"/>
  <c r="L555" i="16"/>
  <c r="L130" i="16"/>
  <c r="L341" i="16"/>
  <c r="L615" i="16"/>
  <c r="L4" i="16"/>
  <c r="L973" i="16"/>
  <c r="L1753" i="16"/>
  <c r="L151" i="16"/>
  <c r="L701" i="16"/>
  <c r="L666" i="16"/>
  <c r="L714" i="16"/>
  <c r="L752" i="16"/>
  <c r="L256" i="16"/>
  <c r="L1109" i="16"/>
  <c r="L513" i="16"/>
  <c r="L1853" i="16"/>
  <c r="L87" i="16"/>
  <c r="L781" i="16"/>
  <c r="L333" i="16"/>
  <c r="L1434" i="16"/>
  <c r="L1638" i="16"/>
  <c r="L1374" i="16"/>
  <c r="L1538" i="16"/>
  <c r="L527" i="16"/>
  <c r="L897" i="16"/>
  <c r="L1702" i="16"/>
  <c r="L410" i="16"/>
  <c r="L750" i="16"/>
  <c r="L1404" i="16"/>
  <c r="L468" i="16"/>
  <c r="L483" i="16"/>
  <c r="L89" i="16"/>
  <c r="L1970" i="16"/>
  <c r="L913" i="16"/>
  <c r="L1883" i="16"/>
  <c r="L1034" i="16"/>
  <c r="L1155" i="16"/>
  <c r="L397" i="16"/>
  <c r="L736" i="16"/>
  <c r="L2012" i="16"/>
  <c r="L20" i="16"/>
  <c r="L970" i="16"/>
  <c r="L1512" i="16"/>
  <c r="L498" i="16"/>
  <c r="L1149" i="16"/>
  <c r="L1120" i="16"/>
  <c r="L738" i="16"/>
  <c r="L1783" i="16"/>
  <c r="L1968" i="16"/>
  <c r="L1331" i="16"/>
  <c r="L370" i="16"/>
  <c r="L72" i="16"/>
  <c r="L1645" i="16"/>
  <c r="L140" i="16"/>
  <c r="L1113" i="16"/>
  <c r="L630" i="16"/>
  <c r="L1725" i="16"/>
  <c r="L152" i="16"/>
  <c r="L1330" i="16"/>
  <c r="L1724" i="16"/>
  <c r="L1803" i="16"/>
  <c r="L180" i="16"/>
  <c r="L1707" i="16"/>
  <c r="L1854" i="16"/>
  <c r="L1956" i="16"/>
  <c r="L1591" i="16"/>
  <c r="L528" i="16"/>
  <c r="L354" i="16"/>
  <c r="L512" i="16"/>
  <c r="L1183" i="16"/>
  <c r="L481" i="16"/>
  <c r="L1210" i="16"/>
  <c r="L1977" i="16"/>
  <c r="L1576" i="16"/>
  <c r="L618" i="16"/>
  <c r="L557" i="16"/>
  <c r="L767" i="16"/>
  <c r="L46" i="16"/>
  <c r="L1027" i="16"/>
  <c r="L325" i="16"/>
  <c r="L1389" i="16"/>
  <c r="L1234" i="16"/>
  <c r="L1127" i="16"/>
  <c r="L1497" i="16"/>
  <c r="L1660" i="16"/>
  <c r="L1873" i="16"/>
  <c r="L986" i="16"/>
  <c r="L134" i="16"/>
  <c r="L1847" i="16"/>
  <c r="L1258" i="16"/>
  <c r="L1781" i="16"/>
  <c r="L1711" i="16"/>
  <c r="L1181" i="16"/>
  <c r="L326" i="16"/>
  <c r="L161" i="16"/>
  <c r="L1624" i="16"/>
  <c r="L907" i="16"/>
  <c r="L1418" i="16"/>
  <c r="L1372" i="16"/>
  <c r="L658" i="16"/>
  <c r="L1811" i="16"/>
  <c r="L696" i="16"/>
  <c r="L1368" i="16"/>
  <c r="L1115" i="16"/>
  <c r="L1520" i="16"/>
  <c r="L110" i="16"/>
  <c r="L43" i="16"/>
  <c r="L927" i="16"/>
  <c r="L1427" i="16"/>
  <c r="L1805" i="16"/>
  <c r="L205" i="16"/>
  <c r="L1609" i="16"/>
  <c r="L1689" i="16"/>
  <c r="L308" i="16"/>
  <c r="L289" i="16"/>
  <c r="L174" i="16"/>
  <c r="L837" i="16"/>
  <c r="L1291" i="16"/>
  <c r="L1903" i="16"/>
  <c r="L1941" i="16"/>
  <c r="L766" i="16"/>
  <c r="L1825" i="16"/>
  <c r="L2016" i="16"/>
  <c r="L34" i="16"/>
  <c r="L335" i="16"/>
  <c r="L1630" i="16"/>
  <c r="L1699" i="16"/>
  <c r="L506" i="16"/>
  <c r="L718" i="16"/>
  <c r="L914" i="16"/>
  <c r="L866" i="16"/>
  <c r="L536" i="16"/>
  <c r="L995" i="16"/>
  <c r="L1928" i="16"/>
  <c r="L541" i="16"/>
  <c r="L1194" i="16"/>
  <c r="L188" i="16"/>
  <c r="L1835" i="16"/>
  <c r="L669" i="16"/>
  <c r="L349" i="16"/>
  <c r="L1412" i="16"/>
  <c r="L594" i="16"/>
  <c r="L760" i="16"/>
  <c r="L1392" i="16"/>
  <c r="L1900" i="16"/>
  <c r="L419" i="16"/>
  <c r="L1615" i="16"/>
  <c r="L1273" i="16"/>
  <c r="L2004" i="16"/>
  <c r="L980" i="16"/>
  <c r="L1046" i="16"/>
  <c r="L1887" i="16"/>
  <c r="L1506" i="16"/>
  <c r="L1820" i="16"/>
  <c r="L477" i="16"/>
  <c r="L1747" i="16"/>
  <c r="L1656" i="16"/>
  <c r="L1478" i="16"/>
  <c r="L521" i="16"/>
  <c r="L825" i="16"/>
  <c r="L1585" i="16"/>
  <c r="L1849" i="16"/>
  <c r="L647" i="16"/>
  <c r="L1914" i="16"/>
  <c r="L1036" i="16"/>
  <c r="L705" i="16"/>
  <c r="L852" i="16"/>
  <c r="L1191" i="16"/>
  <c r="L951" i="16"/>
  <c r="L1151" i="16"/>
  <c r="L722" i="16"/>
  <c r="L1008" i="16"/>
  <c r="L54" i="16"/>
  <c r="L1177" i="16"/>
  <c r="L404" i="16"/>
  <c r="L1204" i="16"/>
  <c r="L1671" i="16"/>
  <c r="L122" i="16"/>
  <c r="L1023" i="16"/>
  <c r="L1720" i="16"/>
  <c r="L68" i="16"/>
  <c r="L239" i="16"/>
  <c r="L364" i="16"/>
  <c r="L1098" i="16"/>
  <c r="L14" i="16"/>
  <c r="L1340" i="16"/>
  <c r="L1122" i="16"/>
  <c r="L433" i="16"/>
  <c r="L83" i="16"/>
  <c r="L966" i="16"/>
  <c r="L566" i="16"/>
  <c r="L1641" i="16"/>
  <c r="L1353" i="16"/>
  <c r="L81" i="16"/>
  <c r="L1302" i="16"/>
  <c r="L1600" i="16"/>
  <c r="L1533" i="16"/>
  <c r="L213" i="16"/>
  <c r="L299" i="16"/>
  <c r="L492" i="16"/>
  <c r="L892" i="16"/>
  <c r="L1355" i="16"/>
  <c r="L877" i="16"/>
  <c r="L1491" i="16"/>
  <c r="L922" i="16"/>
  <c r="L1733" i="16"/>
  <c r="L379" i="16"/>
  <c r="L1398" i="16"/>
  <c r="L1863" i="16"/>
  <c r="L1218" i="16"/>
  <c r="L1451" i="16"/>
  <c r="L1327" i="16"/>
  <c r="L96" i="16"/>
  <c r="L732" i="16"/>
  <c r="L632" i="16"/>
  <c r="L1244" i="16"/>
  <c r="L1083" i="16"/>
  <c r="L803" i="16"/>
  <c r="L765" i="16"/>
  <c r="L596" i="16"/>
  <c r="L1570" i="16"/>
  <c r="L551" i="16"/>
  <c r="L1965" i="16"/>
  <c r="L1137" i="16"/>
  <c r="L1383" i="16"/>
  <c r="L448" i="16"/>
  <c r="L1221" i="16"/>
  <c r="L1358" i="16"/>
  <c r="L585" i="16"/>
  <c r="L1991" i="16"/>
  <c r="L1041" i="16"/>
  <c r="L1185" i="16"/>
  <c r="L775" i="16"/>
  <c r="L789" i="16"/>
  <c r="L226" i="16"/>
  <c r="L605" i="16"/>
  <c r="L937" i="16"/>
  <c r="L1039" i="16"/>
  <c r="L252" i="16"/>
  <c r="L1952" i="16"/>
  <c r="L322" i="16"/>
  <c r="L1876" i="16"/>
  <c r="L1686" i="16"/>
  <c r="L1792" i="16"/>
  <c r="L526" i="16"/>
  <c r="L125" i="16"/>
  <c r="L462" i="16"/>
  <c r="L1777" i="16"/>
  <c r="L747" i="16"/>
  <c r="L278" i="16"/>
  <c r="L1164" i="16"/>
  <c r="L1230" i="16"/>
  <c r="L1762" i="16"/>
  <c r="L1575" i="16"/>
  <c r="L1559" i="16"/>
  <c r="L1060" i="16"/>
  <c r="L1470" i="16"/>
  <c r="L29" i="16"/>
  <c r="L148" i="16"/>
  <c r="L816" i="16"/>
  <c r="L581" i="16"/>
  <c r="L1465" i="16"/>
  <c r="L1704" i="16"/>
  <c r="L1439" i="16"/>
  <c r="L511" i="16"/>
  <c r="L1690" i="16"/>
  <c r="L1457" i="16"/>
  <c r="L113" i="16"/>
  <c r="L1345" i="16"/>
  <c r="L199" i="16"/>
  <c r="L737" i="16"/>
  <c r="L266" i="16"/>
  <c r="L1545" i="16"/>
  <c r="L587" i="16"/>
  <c r="L1314" i="16"/>
  <c r="L1403" i="16"/>
  <c r="L985" i="16"/>
  <c r="L842" i="16"/>
  <c r="L556" i="16"/>
  <c r="L1198" i="16"/>
  <c r="L1287" i="16"/>
  <c r="L391" i="16"/>
  <c r="L101" i="16"/>
  <c r="L1891" i="16"/>
  <c r="L1195" i="16"/>
  <c r="L571" i="16"/>
  <c r="L1590" i="16"/>
  <c r="L1168" i="16"/>
  <c r="L7" i="16"/>
  <c r="L1028" i="16"/>
  <c r="L1263" i="16"/>
  <c r="L73" i="16"/>
  <c r="L912" i="16"/>
  <c r="L482" i="16"/>
  <c r="L290" i="16"/>
  <c r="L1223" i="16"/>
  <c r="L417" i="16"/>
  <c r="L2" i="15"/>
  <c r="K5" i="15"/>
  <c r="K7" i="15"/>
  <c r="K11" i="15"/>
  <c r="K18" i="15"/>
  <c r="K32" i="15"/>
  <c r="K33" i="15"/>
  <c r="K34" i="15"/>
  <c r="K44" i="15"/>
  <c r="K51" i="15"/>
  <c r="K57" i="15"/>
  <c r="K58" i="15"/>
  <c r="K59" i="15"/>
  <c r="K65" i="15"/>
  <c r="K71" i="15"/>
  <c r="K83" i="15"/>
  <c r="K84" i="15"/>
  <c r="K87" i="15"/>
  <c r="K98" i="15"/>
  <c r="K100" i="15"/>
  <c r="K104" i="15"/>
  <c r="K125" i="15"/>
  <c r="K126" i="15"/>
  <c r="K140" i="15"/>
  <c r="K148" i="15"/>
  <c r="K169" i="15"/>
  <c r="K170" i="15"/>
  <c r="K172" i="15"/>
  <c r="K183" i="15"/>
  <c r="K185" i="15"/>
  <c r="K196" i="15"/>
  <c r="K202" i="15"/>
  <c r="K208" i="15"/>
  <c r="K209" i="15"/>
  <c r="K216" i="15"/>
  <c r="K221" i="15"/>
  <c r="K222" i="15"/>
  <c r="K223" i="15"/>
  <c r="K224" i="15"/>
  <c r="K225" i="15"/>
  <c r="K229" i="15"/>
  <c r="K245" i="15"/>
  <c r="K246" i="15"/>
  <c r="K247" i="15"/>
  <c r="K261" i="15"/>
  <c r="K286" i="15"/>
  <c r="K287" i="15"/>
  <c r="K288" i="15"/>
  <c r="K292" i="15"/>
  <c r="K306" i="15"/>
  <c r="K307" i="15"/>
  <c r="K308" i="15"/>
  <c r="K312" i="15"/>
  <c r="K319" i="15"/>
  <c r="K321" i="15"/>
  <c r="K325" i="15"/>
  <c r="K332" i="15"/>
  <c r="K334" i="15"/>
  <c r="K345" i="15"/>
  <c r="K348" i="15"/>
  <c r="K373" i="15"/>
  <c r="K376" i="15"/>
  <c r="K401" i="15"/>
  <c r="K402" i="15"/>
  <c r="K403" i="15"/>
  <c r="K409" i="15"/>
  <c r="K415" i="15"/>
  <c r="K417" i="15"/>
  <c r="K421" i="15"/>
  <c r="K427" i="15"/>
  <c r="K428" i="15"/>
  <c r="K429" i="15"/>
  <c r="K441" i="15"/>
  <c r="K455" i="15"/>
  <c r="K468" i="15"/>
  <c r="K482" i="15"/>
  <c r="K483" i="15"/>
  <c r="K484" i="15"/>
  <c r="K491" i="15"/>
  <c r="K498" i="15"/>
  <c r="K512" i="15"/>
  <c r="K513" i="15"/>
  <c r="K520" i="15"/>
  <c r="K526" i="15"/>
  <c r="K527" i="15"/>
  <c r="K528" i="15"/>
  <c r="K530" i="15"/>
  <c r="K534" i="15"/>
  <c r="K553" i="15"/>
  <c r="K562" i="15"/>
  <c r="K614" i="15"/>
  <c r="K616" i="15"/>
  <c r="K629" i="15"/>
  <c r="K640" i="15"/>
  <c r="K652" i="15"/>
  <c r="K653" i="15"/>
  <c r="K654" i="15"/>
  <c r="K655" i="15"/>
  <c r="K671" i="15"/>
  <c r="K677" i="15"/>
  <c r="K678" i="15"/>
  <c r="K679" i="15"/>
  <c r="K683" i="15"/>
  <c r="K690" i="15"/>
  <c r="K703" i="15"/>
  <c r="K704" i="15"/>
  <c r="K705" i="15"/>
  <c r="K706" i="15"/>
  <c r="K710" i="15"/>
  <c r="K717" i="15"/>
  <c r="K724" i="15"/>
  <c r="K746" i="15"/>
  <c r="K749" i="15"/>
  <c r="K759" i="15"/>
  <c r="K768" i="15"/>
  <c r="K770" i="15"/>
  <c r="K774" i="15"/>
  <c r="K804" i="15"/>
  <c r="K805" i="15"/>
  <c r="K806" i="15"/>
  <c r="K831" i="15"/>
  <c r="K876" i="15"/>
  <c r="K879" i="15"/>
  <c r="K890" i="15"/>
  <c r="K898" i="15"/>
  <c r="K905" i="15"/>
  <c r="K908" i="15"/>
  <c r="K943" i="15"/>
  <c r="K944" i="15"/>
  <c r="K945" i="15"/>
  <c r="K947" i="15"/>
  <c r="K951" i="15"/>
  <c r="K958" i="15"/>
  <c r="K965" i="15"/>
  <c r="K987" i="15"/>
  <c r="K990" i="15"/>
  <c r="K1000" i="15"/>
  <c r="K1037" i="15"/>
  <c r="K1044" i="15"/>
  <c r="K1058" i="15"/>
  <c r="K1060" i="15"/>
  <c r="K1082" i="15"/>
  <c r="K1085" i="15"/>
  <c r="K1095" i="15"/>
  <c r="K1096" i="15"/>
  <c r="K1097" i="15"/>
  <c r="K1137" i="15"/>
  <c r="K1138" i="15"/>
  <c r="K1154" i="15"/>
  <c r="K1164" i="15"/>
  <c r="K1165" i="15"/>
  <c r="K1167" i="15"/>
  <c r="K1171" i="15"/>
  <c r="K1186" i="15"/>
  <c r="K1192" i="15"/>
  <c r="K1193" i="15"/>
  <c r="K1199" i="15"/>
  <c r="K1221" i="15"/>
  <c r="K1222" i="15"/>
  <c r="K1235" i="15"/>
  <c r="K1237" i="15"/>
  <c r="K1241" i="15"/>
  <c r="K1247" i="15"/>
  <c r="K1248" i="15"/>
  <c r="K1249" i="15"/>
  <c r="K1253" i="15"/>
  <c r="K1259" i="15"/>
  <c r="K1260" i="15"/>
  <c r="K1261" i="15"/>
  <c r="K1262" i="15"/>
  <c r="K1266" i="15"/>
  <c r="K1273" i="15"/>
  <c r="K1276" i="15"/>
  <c r="K1280" i="15"/>
  <c r="K1287" i="15"/>
  <c r="K1295" i="15"/>
  <c r="K1302" i="15"/>
  <c r="K1303" i="15"/>
  <c r="K1304" i="15"/>
  <c r="K1329" i="15"/>
  <c r="K1330" i="15"/>
  <c r="K1331" i="15"/>
  <c r="K1359" i="15"/>
  <c r="K1400" i="15"/>
  <c r="K1414" i="15"/>
  <c r="K1441" i="15"/>
  <c r="K1442" i="15"/>
  <c r="K1443" i="15"/>
  <c r="K1445" i="15"/>
  <c r="K1449" i="15"/>
  <c r="K1459" i="15"/>
  <c r="K1470" i="15"/>
  <c r="K1499" i="15"/>
  <c r="K1507" i="15"/>
  <c r="K1513" i="15"/>
  <c r="K1514" i="15"/>
  <c r="K1526" i="15"/>
  <c r="K1528" i="15"/>
  <c r="K1537" i="15"/>
  <c r="K1538" i="15"/>
  <c r="K1540" i="15"/>
  <c r="K1544" i="15"/>
  <c r="K1565" i="15"/>
  <c r="K1566" i="15"/>
  <c r="K1567" i="15"/>
  <c r="K1569" i="15"/>
  <c r="K1578" i="15"/>
  <c r="K1579" i="15"/>
  <c r="K1591" i="15"/>
  <c r="K1606" i="15"/>
  <c r="K1607" i="15"/>
  <c r="K1614" i="15"/>
  <c r="K1621" i="15"/>
  <c r="K1635" i="15"/>
  <c r="K1636" i="15"/>
  <c r="K1637" i="15"/>
  <c r="K1647" i="15"/>
  <c r="K1655" i="15"/>
  <c r="K1659" i="15"/>
  <c r="K1660" i="15"/>
  <c r="K1661" i="15"/>
  <c r="K1663" i="15"/>
  <c r="K1687" i="15"/>
  <c r="K1690" i="15"/>
  <c r="K1694" i="15"/>
  <c r="K1701" i="15"/>
  <c r="K1717" i="15"/>
  <c r="K1731" i="15"/>
  <c r="K1739" i="15"/>
  <c r="K1746" i="15"/>
  <c r="K1747" i="15"/>
  <c r="K1748" i="15"/>
  <c r="K1752" i="15"/>
  <c r="K1772" i="15"/>
  <c r="K1786" i="15"/>
  <c r="K1789" i="15"/>
  <c r="K1815" i="15"/>
  <c r="K1829" i="15"/>
  <c r="K1846" i="15"/>
  <c r="K1857" i="15"/>
  <c r="K1860" i="15"/>
  <c r="K1870" i="15"/>
  <c r="K1871" i="15"/>
  <c r="K1878" i="15"/>
  <c r="K1885" i="15"/>
  <c r="K1886" i="15"/>
  <c r="K1888" i="15"/>
  <c r="K1898" i="15"/>
  <c r="K1905" i="15"/>
  <c r="K1911" i="15"/>
  <c r="K1912" i="15"/>
  <c r="K1913" i="15"/>
  <c r="K1917" i="15"/>
  <c r="K1930" i="15"/>
  <c r="K1937" i="15"/>
  <c r="K1940" i="15"/>
  <c r="K1950" i="15"/>
  <c r="K1960" i="15"/>
  <c r="K1962" i="15"/>
  <c r="K1966" i="15"/>
  <c r="K1972" i="15"/>
  <c r="K1973" i="15"/>
  <c r="K1974" i="15"/>
  <c r="K1983" i="15"/>
  <c r="K1984" i="15"/>
  <c r="K1985" i="15"/>
  <c r="K1987" i="15"/>
  <c r="K1991" i="15"/>
  <c r="K1997" i="15"/>
  <c r="K1999" i="15"/>
  <c r="K2003" i="15"/>
  <c r="K2012" i="15"/>
  <c r="K2016" i="15"/>
  <c r="K20" i="15"/>
  <c r="K86" i="15"/>
  <c r="K113" i="15"/>
  <c r="K128" i="15"/>
  <c r="K142" i="15"/>
  <c r="K171" i="15"/>
  <c r="K234" i="15"/>
  <c r="K235" i="15"/>
  <c r="K237" i="15"/>
  <c r="K240" i="15"/>
  <c r="K260" i="15"/>
  <c r="K274" i="15"/>
  <c r="K296" i="15"/>
  <c r="K297" i="15"/>
  <c r="K299" i="15"/>
  <c r="K302" i="15"/>
  <c r="K347" i="15"/>
  <c r="K375" i="15"/>
  <c r="K389" i="15"/>
  <c r="K443" i="15"/>
  <c r="K470" i="15"/>
  <c r="K485" i="15"/>
  <c r="K500" i="15"/>
  <c r="K529" i="15"/>
  <c r="K539" i="15"/>
  <c r="K540" i="15"/>
  <c r="K541" i="15"/>
  <c r="K542" i="15"/>
  <c r="K543" i="15"/>
  <c r="K545" i="15"/>
  <c r="K547" i="15"/>
  <c r="K549" i="15"/>
  <c r="K556" i="15"/>
  <c r="K571" i="15"/>
  <c r="K601" i="15"/>
  <c r="K628" i="15"/>
  <c r="K642" i="15"/>
  <c r="K733" i="15"/>
  <c r="K748" i="15"/>
  <c r="K778" i="15"/>
  <c r="K779" i="15"/>
  <c r="K781" i="15"/>
  <c r="K783" i="15"/>
  <c r="K785" i="15"/>
  <c r="K792" i="15"/>
  <c r="K818" i="15"/>
  <c r="K833" i="15"/>
  <c r="K848" i="15"/>
  <c r="K863" i="15"/>
  <c r="K878" i="15"/>
  <c r="K892" i="15"/>
  <c r="K907" i="15"/>
  <c r="K921" i="15"/>
  <c r="K932" i="15"/>
  <c r="K934" i="15"/>
  <c r="K936" i="15"/>
  <c r="K939" i="15"/>
  <c r="K946" i="15"/>
  <c r="K974" i="15"/>
  <c r="K989" i="15"/>
  <c r="K1002" i="15"/>
  <c r="K1017" i="15"/>
  <c r="K1031" i="15"/>
  <c r="K1069" i="15"/>
  <c r="K1070" i="15"/>
  <c r="K1072" i="15"/>
  <c r="K1074" i="15"/>
  <c r="K1077" i="15"/>
  <c r="K1084" i="15"/>
  <c r="K1105" i="15"/>
  <c r="K1106" i="15"/>
  <c r="K1107" i="15"/>
  <c r="K1109" i="15"/>
  <c r="K1113" i="15"/>
  <c r="K1116" i="15"/>
  <c r="K1118" i="15"/>
  <c r="K1121" i="15"/>
  <c r="K1124" i="15"/>
  <c r="K1125" i="15"/>
  <c r="K1126" i="15"/>
  <c r="K1127" i="15"/>
  <c r="K1129" i="15"/>
  <c r="K1130" i="15"/>
  <c r="K1133" i="15"/>
  <c r="K1140" i="15"/>
  <c r="K1153" i="15"/>
  <c r="K1180" i="15"/>
  <c r="K1208" i="15"/>
  <c r="K1223" i="15"/>
  <c r="K1275" i="15"/>
  <c r="K1289" i="15"/>
  <c r="K1317" i="15"/>
  <c r="K1343" i="15"/>
  <c r="K1358" i="15"/>
  <c r="K1372" i="15"/>
  <c r="K1387" i="15"/>
  <c r="K1402" i="15"/>
  <c r="K1429" i="15"/>
  <c r="K1444" i="15"/>
  <c r="K1458" i="15"/>
  <c r="K1486" i="15"/>
  <c r="K1501" i="15"/>
  <c r="K1527" i="15"/>
  <c r="K1539" i="15"/>
  <c r="K1553" i="15"/>
  <c r="K1568" i="15"/>
  <c r="K1593" i="15"/>
  <c r="K1608" i="15"/>
  <c r="K1623" i="15"/>
  <c r="K1634" i="15"/>
  <c r="K1649" i="15"/>
  <c r="K1662" i="15"/>
  <c r="K1675" i="15"/>
  <c r="K1689" i="15"/>
  <c r="K1703" i="15"/>
  <c r="K1718" i="15"/>
  <c r="K1733" i="15"/>
  <c r="K1774" i="15"/>
  <c r="K1788" i="15"/>
  <c r="K1802" i="15"/>
  <c r="K1817" i="15"/>
  <c r="K1831" i="15"/>
  <c r="K1845" i="15"/>
  <c r="K1859" i="15"/>
  <c r="K1887" i="15"/>
  <c r="K1939" i="15"/>
  <c r="K1986" i="15"/>
  <c r="L5" i="15"/>
  <c r="L7" i="15"/>
  <c r="L11" i="15"/>
  <c r="L18" i="15"/>
  <c r="L32" i="15"/>
  <c r="L33" i="15"/>
  <c r="L34" i="15"/>
  <c r="L44" i="15"/>
  <c r="L51" i="15"/>
  <c r="L57" i="15"/>
  <c r="L58" i="15"/>
  <c r="L59" i="15"/>
  <c r="L65" i="15"/>
  <c r="L71" i="15"/>
  <c r="L83" i="15"/>
  <c r="L84" i="15"/>
  <c r="L87" i="15"/>
  <c r="L98" i="15"/>
  <c r="L100" i="15"/>
  <c r="L104" i="15"/>
  <c r="L125" i="15"/>
  <c r="L126" i="15"/>
  <c r="L140" i="15"/>
  <c r="L148" i="15"/>
  <c r="L169" i="15"/>
  <c r="L170" i="15"/>
  <c r="L172" i="15"/>
  <c r="L183" i="15"/>
  <c r="L185" i="15"/>
  <c r="L196" i="15"/>
  <c r="L202" i="15"/>
  <c r="L208" i="15"/>
  <c r="L209" i="15"/>
  <c r="L216" i="15"/>
  <c r="L221" i="15"/>
  <c r="L222" i="15"/>
  <c r="L223" i="15"/>
  <c r="L224" i="15"/>
  <c r="L225" i="15"/>
  <c r="L229" i="15"/>
  <c r="L245" i="15"/>
  <c r="L246" i="15"/>
  <c r="L247" i="15"/>
  <c r="L261" i="15"/>
  <c r="L286" i="15"/>
  <c r="L287" i="15"/>
  <c r="L288" i="15"/>
  <c r="L292" i="15"/>
  <c r="L306" i="15"/>
  <c r="L307" i="15"/>
  <c r="L308" i="15"/>
  <c r="L312" i="15"/>
  <c r="L319" i="15"/>
  <c r="L321" i="15"/>
  <c r="L325" i="15"/>
  <c r="L332" i="15"/>
  <c r="L334" i="15"/>
  <c r="L345" i="15"/>
  <c r="L348" i="15"/>
  <c r="L373" i="15"/>
  <c r="L376" i="15"/>
  <c r="L401" i="15"/>
  <c r="L402" i="15"/>
  <c r="L403" i="15"/>
  <c r="L409" i="15"/>
  <c r="L415" i="15"/>
  <c r="L417" i="15"/>
  <c r="L421" i="15"/>
  <c r="L427" i="15"/>
  <c r="L428" i="15"/>
  <c r="L429" i="15"/>
  <c r="L441" i="15"/>
  <c r="L455" i="15"/>
  <c r="L468" i="15"/>
  <c r="L482" i="15"/>
  <c r="L483" i="15"/>
  <c r="L484" i="15"/>
  <c r="L491" i="15"/>
  <c r="L498" i="15"/>
  <c r="L512" i="15"/>
  <c r="L513" i="15"/>
  <c r="L520" i="15"/>
  <c r="L526" i="15"/>
  <c r="L527" i="15"/>
  <c r="L528" i="15"/>
  <c r="L530" i="15"/>
  <c r="L534" i="15"/>
  <c r="L553" i="15"/>
  <c r="L562" i="15"/>
  <c r="L614" i="15"/>
  <c r="L616" i="15"/>
  <c r="L629" i="15"/>
  <c r="L640" i="15"/>
  <c r="L652" i="15"/>
  <c r="L653" i="15"/>
  <c r="L654" i="15"/>
  <c r="L655" i="15"/>
  <c r="L671" i="15"/>
  <c r="L677" i="15"/>
  <c r="L678" i="15"/>
  <c r="L679" i="15"/>
  <c r="L683" i="15"/>
  <c r="L690" i="15"/>
  <c r="L703" i="15"/>
  <c r="L704" i="15"/>
  <c r="L705" i="15"/>
  <c r="L706" i="15"/>
  <c r="L710" i="15"/>
  <c r="L717" i="15"/>
  <c r="L724" i="15"/>
  <c r="L746" i="15"/>
  <c r="L749" i="15"/>
  <c r="L759" i="15"/>
  <c r="L768" i="15"/>
  <c r="L770" i="15"/>
  <c r="L774" i="15"/>
  <c r="L804" i="15"/>
  <c r="L805" i="15"/>
  <c r="L806" i="15"/>
  <c r="L831" i="15"/>
  <c r="L876" i="15"/>
  <c r="L879" i="15"/>
  <c r="L890" i="15"/>
  <c r="L898" i="15"/>
  <c r="L905" i="15"/>
  <c r="L908" i="15"/>
  <c r="L943" i="15"/>
  <c r="L944" i="15"/>
  <c r="L945" i="15"/>
  <c r="L947" i="15"/>
  <c r="L951" i="15"/>
  <c r="L958" i="15"/>
  <c r="L965" i="15"/>
  <c r="L987" i="15"/>
  <c r="L990" i="15"/>
  <c r="L1000" i="15"/>
  <c r="L1037" i="15"/>
  <c r="L1044" i="15"/>
  <c r="L1058" i="15"/>
  <c r="L1060" i="15"/>
  <c r="L1082" i="15"/>
  <c r="L1085" i="15"/>
  <c r="L1095" i="15"/>
  <c r="L1096" i="15"/>
  <c r="L1097" i="15"/>
  <c r="L1137" i="15"/>
  <c r="L1138" i="15"/>
  <c r="L1154" i="15"/>
  <c r="L1164" i="15"/>
  <c r="L1165" i="15"/>
  <c r="L1167" i="15"/>
  <c r="L1171" i="15"/>
  <c r="L1186" i="15"/>
  <c r="L1192" i="15"/>
  <c r="L1193" i="15"/>
  <c r="L1199" i="15"/>
  <c r="L1221" i="15"/>
  <c r="L1222" i="15"/>
  <c r="L1235" i="15"/>
  <c r="L1237" i="15"/>
  <c r="L1241" i="15"/>
  <c r="L1247" i="15"/>
  <c r="L1248" i="15"/>
  <c r="L1249" i="15"/>
  <c r="L1253" i="15"/>
  <c r="L1259" i="15"/>
  <c r="L1260" i="15"/>
  <c r="L1261" i="15"/>
  <c r="L1262" i="15"/>
  <c r="L1266" i="15"/>
  <c r="L1273" i="15"/>
  <c r="L1276" i="15"/>
  <c r="L1280" i="15"/>
  <c r="L1287" i="15"/>
  <c r="L1295" i="15"/>
  <c r="L1302" i="15"/>
  <c r="L1303" i="15"/>
  <c r="L1304" i="15"/>
  <c r="L1329" i="15"/>
  <c r="L1330" i="15"/>
  <c r="L1331" i="15"/>
  <c r="L1359" i="15"/>
  <c r="L1400" i="15"/>
  <c r="L1414" i="15"/>
  <c r="L1441" i="15"/>
  <c r="L1442" i="15"/>
  <c r="L1443" i="15"/>
  <c r="L1445" i="15"/>
  <c r="L1449" i="15"/>
  <c r="L1459" i="15"/>
  <c r="L1470" i="15"/>
  <c r="L1499" i="15"/>
  <c r="L1507" i="15"/>
  <c r="L1513" i="15"/>
  <c r="L1514" i="15"/>
  <c r="L1526" i="15"/>
  <c r="L1528" i="15"/>
  <c r="L1537" i="15"/>
  <c r="L1538" i="15"/>
  <c r="L1540" i="15"/>
  <c r="L1544" i="15"/>
  <c r="L1565" i="15"/>
  <c r="L1566" i="15"/>
  <c r="L1567" i="15"/>
  <c r="L1569" i="15"/>
  <c r="L1578" i="15"/>
  <c r="L1579" i="15"/>
  <c r="L1591" i="15"/>
  <c r="L1606" i="15"/>
  <c r="L1607" i="15"/>
  <c r="L1614" i="15"/>
  <c r="L1621" i="15"/>
  <c r="L1635" i="15"/>
  <c r="L1636" i="15"/>
  <c r="L1637" i="15"/>
  <c r="L1647" i="15"/>
  <c r="L1655" i="15"/>
  <c r="L1659" i="15"/>
  <c r="L1660" i="15"/>
  <c r="L1661" i="15"/>
  <c r="L1663" i="15"/>
  <c r="L1687" i="15"/>
  <c r="L1690" i="15"/>
  <c r="L1694" i="15"/>
  <c r="L1701" i="15"/>
  <c r="L1717" i="15"/>
  <c r="L1731" i="15"/>
  <c r="L1739" i="15"/>
  <c r="L1746" i="15"/>
  <c r="L1747" i="15"/>
  <c r="L1748" i="15"/>
  <c r="L1752" i="15"/>
  <c r="L1772" i="15"/>
  <c r="L1786" i="15"/>
  <c r="L1789" i="15"/>
  <c r="L1815" i="15"/>
  <c r="L1829" i="15"/>
  <c r="L1846" i="15"/>
  <c r="L1857" i="15"/>
  <c r="L1860" i="15"/>
  <c r="L1870" i="15"/>
  <c r="L1871" i="15"/>
  <c r="L1878" i="15"/>
  <c r="L1885" i="15"/>
  <c r="L1886" i="15"/>
  <c r="L1888" i="15"/>
  <c r="L1898" i="15"/>
  <c r="L1905" i="15"/>
  <c r="L1911" i="15"/>
  <c r="L1912" i="15"/>
  <c r="L1913" i="15"/>
  <c r="L1917" i="15"/>
  <c r="L1930" i="15"/>
  <c r="L1937" i="15"/>
  <c r="L1940" i="15"/>
  <c r="L1950" i="15"/>
  <c r="L1960" i="15"/>
  <c r="L1962" i="15"/>
  <c r="L1966" i="15"/>
  <c r="L1972" i="15"/>
  <c r="L1973" i="15"/>
  <c r="L1974" i="15"/>
  <c r="L1983" i="15"/>
  <c r="L1984" i="15"/>
  <c r="L1985" i="15"/>
  <c r="L1987" i="15"/>
  <c r="L1991" i="15"/>
  <c r="L1997" i="15"/>
  <c r="L1999" i="15"/>
  <c r="L2003" i="15"/>
  <c r="L2012" i="15"/>
  <c r="L2016" i="15"/>
  <c r="L20" i="15"/>
  <c r="L86" i="15"/>
  <c r="L113" i="15"/>
  <c r="L128" i="15"/>
  <c r="L142" i="15"/>
  <c r="L171" i="15"/>
  <c r="L234" i="15"/>
  <c r="L235" i="15"/>
  <c r="L237" i="15"/>
  <c r="L260" i="15"/>
  <c r="L274" i="15"/>
  <c r="L296" i="15"/>
  <c r="L297" i="15"/>
  <c r="L299" i="15"/>
  <c r="L302" i="15"/>
  <c r="L347" i="15"/>
  <c r="L375" i="15"/>
  <c r="L389" i="15"/>
  <c r="L443" i="15"/>
  <c r="L470" i="15"/>
  <c r="L485" i="15"/>
  <c r="L500" i="15"/>
  <c r="L529" i="15"/>
  <c r="L539" i="15"/>
  <c r="L540" i="15"/>
  <c r="L541" i="15"/>
  <c r="L542" i="15"/>
  <c r="L543" i="15"/>
  <c r="L545" i="15"/>
  <c r="L547" i="15"/>
  <c r="L549" i="15"/>
  <c r="L556" i="15"/>
  <c r="L571" i="15"/>
  <c r="L601" i="15"/>
  <c r="L628" i="15"/>
  <c r="L642" i="15"/>
  <c r="L733" i="15"/>
  <c r="L748" i="15"/>
  <c r="L778" i="15"/>
  <c r="L779" i="15"/>
  <c r="L781" i="15"/>
  <c r="L783" i="15"/>
  <c r="L785" i="15"/>
  <c r="L792" i="15"/>
  <c r="L818" i="15"/>
  <c r="L833" i="15"/>
  <c r="L848" i="15"/>
  <c r="L863" i="15"/>
  <c r="L878" i="15"/>
  <c r="L892" i="15"/>
  <c r="L907" i="15"/>
  <c r="L921" i="15"/>
  <c r="L932" i="15"/>
  <c r="L934" i="15"/>
  <c r="L936" i="15"/>
  <c r="L939" i="15"/>
  <c r="L946" i="15"/>
  <c r="L974" i="15"/>
  <c r="L989" i="15"/>
  <c r="L1002" i="15"/>
  <c r="L1017" i="15"/>
  <c r="L1031" i="15"/>
  <c r="L1070" i="15"/>
  <c r="L1074" i="15"/>
  <c r="L1077" i="15"/>
  <c r="L1084" i="15"/>
  <c r="L1105" i="15"/>
  <c r="L1106" i="15"/>
  <c r="L1107" i="15"/>
  <c r="L1109" i="15"/>
  <c r="L1113" i="15"/>
  <c r="L1116" i="15"/>
  <c r="L1118" i="15"/>
  <c r="L1121" i="15"/>
  <c r="L1125" i="15"/>
  <c r="L1126" i="15"/>
  <c r="L1127" i="15"/>
  <c r="L1130" i="15"/>
  <c r="L1140" i="15"/>
  <c r="L1153" i="15"/>
  <c r="L1180" i="15"/>
  <c r="L1208" i="15"/>
  <c r="L1223" i="15"/>
  <c r="L1275" i="15"/>
  <c r="L1289" i="15"/>
  <c r="L1317" i="15"/>
  <c r="L1343" i="15"/>
  <c r="L1358" i="15"/>
  <c r="L1372" i="15"/>
  <c r="L1387" i="15"/>
  <c r="L1402" i="15"/>
  <c r="L1429" i="15"/>
  <c r="L1444" i="15"/>
  <c r="L1458" i="15"/>
  <c r="L1486" i="15"/>
  <c r="L1501" i="15"/>
  <c r="L1527" i="15"/>
  <c r="L1539" i="15"/>
  <c r="L1553" i="15"/>
  <c r="L1568" i="15"/>
  <c r="L1593" i="15"/>
  <c r="L1608" i="15"/>
  <c r="L1623" i="15"/>
  <c r="L1634" i="15"/>
  <c r="L1649" i="15"/>
  <c r="L1662" i="15"/>
  <c r="L1675" i="15"/>
  <c r="L1689" i="15"/>
  <c r="L1703" i="15"/>
  <c r="L1718" i="15"/>
  <c r="L1733" i="15"/>
  <c r="L1774" i="15"/>
  <c r="L1788" i="15"/>
  <c r="L1802" i="15"/>
  <c r="L1817" i="15"/>
  <c r="L1831" i="15"/>
  <c r="L1845" i="15"/>
  <c r="L1859" i="15"/>
  <c r="L1887" i="15"/>
  <c r="L1939" i="15"/>
  <c r="L1986" i="15"/>
  <c r="L37" i="15"/>
  <c r="L38" i="15"/>
  <c r="L40" i="15"/>
  <c r="L41" i="15"/>
  <c r="L46" i="15"/>
  <c r="L48" i="15"/>
  <c r="L50" i="15"/>
  <c r="L52" i="15"/>
  <c r="L54" i="15"/>
  <c r="L55" i="15"/>
  <c r="L60" i="15"/>
  <c r="L62" i="15"/>
  <c r="L64" i="15"/>
  <c r="L66" i="15"/>
  <c r="L68" i="15"/>
  <c r="L69" i="15"/>
  <c r="L73" i="15"/>
  <c r="L75" i="15"/>
  <c r="L77" i="15"/>
  <c r="L78" i="15"/>
  <c r="L80" i="15"/>
  <c r="L81" i="15"/>
  <c r="L88" i="15"/>
  <c r="L90" i="15"/>
  <c r="L92" i="15"/>
  <c r="L94" i="15"/>
  <c r="L95" i="15"/>
  <c r="L101" i="15"/>
  <c r="L103" i="15"/>
  <c r="L105" i="15"/>
  <c r="L107" i="15"/>
  <c r="L108" i="15"/>
  <c r="L114" i="15"/>
  <c r="L116" i="15"/>
  <c r="L118" i="15"/>
  <c r="L120" i="15"/>
  <c r="L122" i="15"/>
  <c r="L123" i="15"/>
  <c r="L129" i="15"/>
  <c r="L131" i="15"/>
  <c r="L133" i="15"/>
  <c r="L134" i="15"/>
  <c r="L136" i="15"/>
  <c r="L137" i="15"/>
  <c r="L143" i="15"/>
  <c r="L145" i="15"/>
  <c r="L147" i="15"/>
  <c r="L149" i="15"/>
  <c r="L151" i="15"/>
  <c r="L152" i="15"/>
  <c r="L157" i="15"/>
  <c r="L159" i="15"/>
  <c r="L161" i="15"/>
  <c r="L163" i="15"/>
  <c r="L165" i="15"/>
  <c r="L166" i="15"/>
  <c r="L173" i="15"/>
  <c r="L175" i="15"/>
  <c r="L177" i="15"/>
  <c r="L179" i="15"/>
  <c r="L180" i="15"/>
  <c r="L186" i="15"/>
  <c r="L188" i="15"/>
  <c r="L190" i="15"/>
  <c r="L192" i="15"/>
  <c r="L193" i="15"/>
  <c r="L197" i="15"/>
  <c r="L199" i="15"/>
  <c r="L201" i="15"/>
  <c r="L203" i="15"/>
  <c r="L205" i="15"/>
  <c r="L206" i="15"/>
  <c r="L211" i="15"/>
  <c r="L213" i="15"/>
  <c r="L215" i="15"/>
  <c r="L217" i="15"/>
  <c r="L219" i="15"/>
  <c r="L220" i="15"/>
  <c r="L226" i="15"/>
  <c r="L228" i="15"/>
  <c r="L230" i="15"/>
  <c r="L232" i="15"/>
  <c r="L233" i="15"/>
  <c r="L236" i="15"/>
  <c r="L238" i="15"/>
  <c r="L239" i="15"/>
  <c r="L241" i="15"/>
  <c r="L242" i="15"/>
  <c r="L248" i="15"/>
  <c r="L250" i="15"/>
  <c r="L252" i="15"/>
  <c r="L254" i="15"/>
  <c r="L255" i="15"/>
  <c r="L262" i="15"/>
  <c r="L264" i="15"/>
  <c r="L266" i="15"/>
  <c r="L268" i="15"/>
  <c r="L269" i="15"/>
  <c r="L275" i="15"/>
  <c r="L277" i="15"/>
  <c r="L279" i="15"/>
  <c r="L281" i="15"/>
  <c r="L283" i="15"/>
  <c r="L284" i="15"/>
  <c r="L289" i="15"/>
  <c r="L291" i="15"/>
  <c r="L293" i="15"/>
  <c r="L295" i="15"/>
  <c r="L298" i="15"/>
  <c r="L300" i="15"/>
  <c r="L301" i="15"/>
  <c r="L303" i="15"/>
  <c r="L304" i="15"/>
  <c r="L309" i="15"/>
  <c r="L311" i="15"/>
  <c r="L313" i="15"/>
  <c r="L315" i="15"/>
  <c r="L316" i="15"/>
  <c r="L322" i="15"/>
  <c r="L324" i="15"/>
  <c r="L326" i="15"/>
  <c r="L328" i="15"/>
  <c r="L329" i="15"/>
  <c r="L335" i="15"/>
  <c r="L337" i="15"/>
  <c r="L339" i="15"/>
  <c r="L341" i="15"/>
  <c r="L342" i="15"/>
  <c r="L349" i="15"/>
  <c r="L351" i="15"/>
  <c r="L353" i="15"/>
  <c r="L355" i="15"/>
  <c r="L356" i="15"/>
  <c r="L361" i="15"/>
  <c r="L363" i="15"/>
  <c r="L365" i="15"/>
  <c r="L367" i="15"/>
  <c r="L369" i="15"/>
  <c r="L370" i="15"/>
  <c r="L377" i="15"/>
  <c r="L379" i="15"/>
  <c r="L381" i="15"/>
  <c r="L383" i="15"/>
  <c r="L384" i="15"/>
  <c r="L390" i="15"/>
  <c r="L392" i="15"/>
  <c r="L394" i="15"/>
  <c r="L396" i="15"/>
  <c r="L398" i="15"/>
  <c r="L399" i="15"/>
  <c r="L404" i="15"/>
  <c r="L406" i="15"/>
  <c r="L408" i="15"/>
  <c r="L410" i="15"/>
  <c r="L412" i="15"/>
  <c r="L413" i="15"/>
  <c r="L418" i="15"/>
  <c r="L420" i="15"/>
  <c r="L422" i="15"/>
  <c r="L424" i="15"/>
  <c r="L425" i="15"/>
  <c r="L430" i="15"/>
  <c r="L432" i="15"/>
  <c r="L434" i="15"/>
  <c r="L435" i="15"/>
  <c r="L437" i="15"/>
  <c r="L438" i="15"/>
  <c r="L444" i="15"/>
  <c r="L446" i="15"/>
  <c r="L448" i="15"/>
  <c r="L450" i="15"/>
  <c r="L452" i="15"/>
  <c r="L453" i="15"/>
  <c r="L457" i="15"/>
  <c r="L459" i="15"/>
  <c r="L461" i="15"/>
  <c r="L462" i="15"/>
  <c r="L464" i="15"/>
  <c r="L465" i="15"/>
  <c r="L471" i="15"/>
  <c r="L473" i="15"/>
  <c r="L475" i="15"/>
  <c r="L477" i="15"/>
  <c r="L479" i="15"/>
  <c r="L480" i="15"/>
  <c r="L486" i="15"/>
  <c r="L488" i="15"/>
  <c r="L490" i="15"/>
  <c r="L492" i="15"/>
  <c r="L494" i="15"/>
  <c r="L495" i="15"/>
  <c r="L501" i="15"/>
  <c r="L503" i="15"/>
  <c r="L505" i="15"/>
  <c r="L507" i="15"/>
  <c r="L509" i="15"/>
  <c r="L510" i="15"/>
  <c r="L515" i="15"/>
  <c r="L517" i="15"/>
  <c r="L519" i="15"/>
  <c r="L521" i="15"/>
  <c r="L523" i="15"/>
  <c r="L524" i="15"/>
  <c r="L531" i="15"/>
  <c r="L533" i="15"/>
  <c r="L535" i="15"/>
  <c r="L537" i="15"/>
  <c r="L538" i="15"/>
  <c r="L544" i="15"/>
  <c r="L546" i="15"/>
  <c r="L548" i="15"/>
  <c r="L550" i="15"/>
  <c r="L551" i="15"/>
  <c r="L557" i="15"/>
  <c r="L559" i="15"/>
  <c r="L561" i="15"/>
  <c r="L563" i="15"/>
  <c r="L565" i="15"/>
  <c r="L566" i="15"/>
  <c r="L572" i="15"/>
  <c r="L574" i="15"/>
  <c r="L576" i="15"/>
  <c r="L578" i="15"/>
  <c r="L580" i="15"/>
  <c r="L581" i="15"/>
  <c r="L587" i="15"/>
  <c r="L589" i="15"/>
  <c r="L591" i="15"/>
  <c r="L593" i="15"/>
  <c r="L595" i="15"/>
  <c r="L596" i="15"/>
  <c r="L602" i="15"/>
  <c r="L604" i="15"/>
  <c r="L606" i="15"/>
  <c r="L608" i="15"/>
  <c r="L610" i="15"/>
  <c r="L611" i="15"/>
  <c r="L617" i="15"/>
  <c r="L619" i="15"/>
  <c r="L621" i="15"/>
  <c r="L623" i="15"/>
  <c r="L624" i="15"/>
  <c r="L630" i="15"/>
  <c r="L632" i="15"/>
  <c r="L634" i="15"/>
  <c r="L636" i="15"/>
  <c r="L637" i="15"/>
  <c r="L643" i="15"/>
  <c r="L645" i="15"/>
  <c r="L647" i="15"/>
  <c r="L649" i="15"/>
  <c r="L651" i="15"/>
  <c r="L656" i="15"/>
  <c r="L658" i="15"/>
  <c r="L659" i="15"/>
  <c r="L661" i="15"/>
  <c r="L662" i="15"/>
  <c r="L666" i="15"/>
  <c r="L668" i="15"/>
  <c r="L670" i="15"/>
  <c r="L672" i="15"/>
  <c r="L674" i="15"/>
  <c r="L675" i="15"/>
  <c r="L680" i="15"/>
  <c r="L682" i="15"/>
  <c r="L684" i="15"/>
  <c r="L686" i="15"/>
  <c r="L687" i="15"/>
  <c r="L692" i="15"/>
  <c r="L694" i="15"/>
  <c r="L696" i="15"/>
  <c r="L698" i="15"/>
  <c r="L700" i="15"/>
  <c r="L701" i="15"/>
  <c r="L707" i="15"/>
  <c r="L709" i="15"/>
  <c r="L711" i="15"/>
  <c r="L713" i="15"/>
  <c r="L714" i="15"/>
  <c r="L719" i="15"/>
  <c r="L721" i="15"/>
  <c r="L723" i="15"/>
  <c r="L725" i="15"/>
  <c r="L727" i="15"/>
  <c r="L728" i="15"/>
  <c r="L734" i="15"/>
  <c r="L736" i="15"/>
  <c r="L738" i="15"/>
  <c r="L740" i="15"/>
  <c r="L742" i="15"/>
  <c r="L743" i="15"/>
  <c r="L750" i="15"/>
  <c r="L752" i="15"/>
  <c r="L754" i="15"/>
  <c r="L756" i="15"/>
  <c r="L757" i="15"/>
  <c r="L760" i="15"/>
  <c r="L762" i="15"/>
  <c r="L763" i="15"/>
  <c r="L765" i="15"/>
  <c r="L766" i="15"/>
  <c r="L771" i="15"/>
  <c r="L773" i="15"/>
  <c r="L775" i="15"/>
  <c r="L777" i="15"/>
  <c r="L780" i="15"/>
  <c r="L782" i="15"/>
  <c r="L784" i="15"/>
  <c r="L786" i="15"/>
  <c r="L787" i="15"/>
  <c r="L793" i="15"/>
  <c r="L795" i="15"/>
  <c r="L797" i="15"/>
  <c r="L799" i="15"/>
  <c r="L801" i="15"/>
  <c r="L802" i="15"/>
  <c r="L807" i="15"/>
  <c r="L809" i="15"/>
  <c r="L810" i="15"/>
  <c r="L812" i="15"/>
  <c r="L813" i="15"/>
  <c r="L819" i="15"/>
  <c r="L821" i="15"/>
  <c r="L823" i="15"/>
  <c r="L825" i="15"/>
  <c r="L827" i="15"/>
  <c r="L828" i="15"/>
  <c r="L834" i="15"/>
  <c r="L836" i="15"/>
  <c r="L838" i="15"/>
  <c r="L840" i="15"/>
  <c r="L842" i="15"/>
  <c r="L843" i="15"/>
  <c r="L849" i="15"/>
  <c r="L851" i="15"/>
  <c r="L853" i="15"/>
  <c r="L855" i="15"/>
  <c r="L857" i="15"/>
  <c r="L858" i="15"/>
  <c r="L864" i="15"/>
  <c r="L866" i="15"/>
  <c r="L868" i="15"/>
  <c r="L870" i="15"/>
  <c r="L872" i="15"/>
  <c r="L873" i="15"/>
  <c r="L880" i="15"/>
  <c r="L882" i="15"/>
  <c r="L884" i="15"/>
  <c r="L886" i="15"/>
  <c r="L887" i="15"/>
  <c r="L893" i="15"/>
  <c r="L895" i="15"/>
  <c r="L897" i="15"/>
  <c r="L899" i="15"/>
  <c r="L901" i="15"/>
  <c r="L902" i="15"/>
  <c r="L909" i="15"/>
  <c r="L911" i="15"/>
  <c r="L913" i="15"/>
  <c r="L915" i="15"/>
  <c r="L916" i="15"/>
  <c r="L922" i="15"/>
  <c r="L924" i="15"/>
  <c r="L926" i="15"/>
  <c r="L928" i="15"/>
  <c r="L930" i="15"/>
  <c r="L931" i="15"/>
  <c r="L933" i="15"/>
  <c r="L935" i="15"/>
  <c r="L937" i="15"/>
  <c r="L938" i="15"/>
  <c r="L940" i="15"/>
  <c r="L941" i="15"/>
  <c r="L948" i="15"/>
  <c r="L950" i="15"/>
  <c r="L952" i="15"/>
  <c r="L954" i="15"/>
  <c r="L955" i="15"/>
  <c r="L960" i="15"/>
  <c r="L962" i="15"/>
  <c r="L964" i="15"/>
  <c r="L966" i="15"/>
  <c r="L968" i="15"/>
  <c r="L969" i="15"/>
  <c r="L975" i="15"/>
  <c r="L977" i="15"/>
  <c r="L979" i="15"/>
  <c r="L981" i="15"/>
  <c r="L983" i="15"/>
  <c r="L984" i="15"/>
  <c r="L991" i="15"/>
  <c r="L993" i="15"/>
  <c r="L994" i="15"/>
  <c r="L996" i="15"/>
  <c r="L997" i="15"/>
  <c r="L1003" i="15"/>
  <c r="L1005" i="15"/>
  <c r="L1007" i="15"/>
  <c r="L1009" i="15"/>
  <c r="L1011" i="15"/>
  <c r="L1012" i="15"/>
  <c r="L1018" i="15"/>
  <c r="L1020" i="15"/>
  <c r="L1022" i="15"/>
  <c r="L1024" i="15"/>
  <c r="L1026" i="15"/>
  <c r="L1027" i="15"/>
  <c r="L1032" i="15"/>
  <c r="L1034" i="15"/>
  <c r="L1036" i="15"/>
  <c r="L1038" i="15"/>
  <c r="L1040" i="15"/>
  <c r="L1041" i="15"/>
  <c r="L1046" i="15"/>
  <c r="L1048" i="15"/>
  <c r="L1050" i="15"/>
  <c r="L1052" i="15"/>
  <c r="L1054" i="15"/>
  <c r="L1055" i="15"/>
  <c r="L1061" i="15"/>
  <c r="L1063" i="15"/>
  <c r="L1065" i="15"/>
  <c r="L1067" i="15"/>
  <c r="L1068" i="15"/>
  <c r="L1071" i="15"/>
  <c r="L1073" i="15"/>
  <c r="L1075" i="15"/>
  <c r="L1076" i="15"/>
  <c r="L1078" i="15"/>
  <c r="L1079" i="15"/>
  <c r="L1086" i="15"/>
  <c r="L1088" i="15"/>
  <c r="L1090" i="15"/>
  <c r="L1092" i="15"/>
  <c r="L1093" i="15"/>
  <c r="L1098" i="15"/>
  <c r="L1100" i="15"/>
  <c r="L1101" i="15"/>
  <c r="L1103" i="15"/>
  <c r="L1104" i="15"/>
  <c r="L1108" i="15"/>
  <c r="L1110" i="15"/>
  <c r="L1111" i="15"/>
  <c r="L1112" i="15"/>
  <c r="L1114" i="15"/>
  <c r="L1115" i="15"/>
  <c r="L1117" i="15"/>
  <c r="L1119" i="15"/>
  <c r="L1120" i="15"/>
  <c r="L1122" i="15"/>
  <c r="L1123" i="15"/>
  <c r="L1128" i="15"/>
  <c r="L1131" i="15"/>
  <c r="L1132" i="15"/>
  <c r="L1134" i="15"/>
  <c r="L1135" i="15"/>
  <c r="L1141" i="15"/>
  <c r="L1143" i="15"/>
  <c r="L1145" i="15"/>
  <c r="L1146" i="15"/>
  <c r="L1148" i="15"/>
  <c r="L1149" i="15"/>
  <c r="L1155" i="15"/>
  <c r="L1157" i="15"/>
  <c r="L1159" i="15"/>
  <c r="L1161" i="15"/>
  <c r="L1162" i="15"/>
  <c r="L1168" i="15"/>
  <c r="L1170" i="15"/>
  <c r="L1172" i="15"/>
  <c r="L1174" i="15"/>
  <c r="L1175" i="15"/>
  <c r="L1181" i="15"/>
  <c r="L1183" i="15"/>
  <c r="L1185" i="15"/>
  <c r="L1187" i="15"/>
  <c r="L1189" i="15"/>
  <c r="L1190" i="15"/>
  <c r="L1194" i="15"/>
  <c r="L1196" i="15"/>
  <c r="L1198" i="15"/>
  <c r="L1200" i="15"/>
  <c r="L1202" i="15"/>
  <c r="L1203" i="15"/>
  <c r="L1209" i="15"/>
  <c r="L1211" i="15"/>
  <c r="L1213" i="15"/>
  <c r="L1215" i="15"/>
  <c r="L1217" i="15"/>
  <c r="L1218" i="15"/>
  <c r="L1224" i="15"/>
  <c r="L1226" i="15"/>
  <c r="L1228" i="15"/>
  <c r="L1230" i="15"/>
  <c r="L1232" i="15"/>
  <c r="L1233" i="15"/>
  <c r="L1238" i="15"/>
  <c r="L1240" i="15"/>
  <c r="L1242" i="15"/>
  <c r="L1244" i="15"/>
  <c r="L1245" i="15"/>
  <c r="L1250" i="15"/>
  <c r="L1252" i="15"/>
  <c r="L1254" i="15"/>
  <c r="L1256" i="15"/>
  <c r="L1257" i="15"/>
  <c r="L1263" i="15"/>
  <c r="L1265" i="15"/>
  <c r="L1267" i="15"/>
  <c r="L1269" i="15"/>
  <c r="L1270" i="15"/>
  <c r="L1277" i="15"/>
  <c r="L1279" i="15"/>
  <c r="L1281" i="15"/>
  <c r="L1283" i="15"/>
  <c r="L1284" i="15"/>
  <c r="L1290" i="15"/>
  <c r="L1292" i="15"/>
  <c r="L1294" i="15"/>
  <c r="L1296" i="15"/>
  <c r="L1298" i="15"/>
  <c r="L1299" i="15"/>
  <c r="L1305" i="15"/>
  <c r="L1307" i="15"/>
  <c r="L1309" i="15"/>
  <c r="L1311" i="15"/>
  <c r="L1312" i="15"/>
  <c r="L1318" i="15"/>
  <c r="L1320" i="15"/>
  <c r="L1322" i="15"/>
  <c r="L1324" i="15"/>
  <c r="L1326" i="15"/>
  <c r="L1327" i="15"/>
  <c r="L1332" i="15"/>
  <c r="L1334" i="15"/>
  <c r="L1335" i="15"/>
  <c r="L1337" i="15"/>
  <c r="L1338" i="15"/>
  <c r="L1344" i="15"/>
  <c r="L1346" i="15"/>
  <c r="L1348" i="15"/>
  <c r="L1350" i="15"/>
  <c r="L1352" i="15"/>
  <c r="L1353" i="15"/>
  <c r="L1360" i="15"/>
  <c r="L1362" i="15"/>
  <c r="L1364" i="15"/>
  <c r="L1366" i="15"/>
  <c r="L1367" i="15"/>
  <c r="L1373" i="15"/>
  <c r="L1375" i="15"/>
  <c r="L1377" i="15"/>
  <c r="L1379" i="15"/>
  <c r="L1381" i="15"/>
  <c r="L1382" i="15"/>
  <c r="L1388" i="15"/>
  <c r="L1390" i="15"/>
  <c r="L1392" i="15"/>
  <c r="L1394" i="15"/>
  <c r="L1396" i="15"/>
  <c r="L1397" i="15"/>
  <c r="L1403" i="15"/>
  <c r="L1405" i="15"/>
  <c r="L1407" i="15"/>
  <c r="L1409" i="15"/>
  <c r="L1411" i="15"/>
  <c r="L1412" i="15"/>
  <c r="L1416" i="15"/>
  <c r="L1418" i="15"/>
  <c r="L1420" i="15"/>
  <c r="L1421" i="15"/>
  <c r="L1423" i="15"/>
  <c r="L1424" i="15"/>
  <c r="L1430" i="15"/>
  <c r="L1432" i="15"/>
  <c r="L1434" i="15"/>
  <c r="L1436" i="15"/>
  <c r="L1438" i="15"/>
  <c r="L1439" i="15"/>
  <c r="L1446" i="15"/>
  <c r="L1448" i="15"/>
  <c r="L1450" i="15"/>
  <c r="L1452" i="15"/>
  <c r="L1453" i="15"/>
  <c r="L1460" i="15"/>
  <c r="L1462" i="15"/>
  <c r="L1464" i="15"/>
  <c r="L1466" i="15"/>
  <c r="L1467" i="15"/>
  <c r="L1472" i="15"/>
  <c r="L1474" i="15"/>
  <c r="L1476" i="15"/>
  <c r="L1478" i="15"/>
  <c r="L1480" i="15"/>
  <c r="L1481" i="15"/>
  <c r="L1487" i="15"/>
  <c r="L1489" i="15"/>
  <c r="L1491" i="15"/>
  <c r="L1493" i="15"/>
  <c r="L1495" i="15"/>
  <c r="L1496" i="15"/>
  <c r="L1502" i="15"/>
  <c r="L1504" i="15"/>
  <c r="L1506" i="15"/>
  <c r="L1508" i="15"/>
  <c r="L1510" i="15"/>
  <c r="L1511" i="15"/>
  <c r="L1516" i="15"/>
  <c r="L1518" i="15"/>
  <c r="L1520" i="15"/>
  <c r="L1521" i="15"/>
  <c r="L1523" i="15"/>
  <c r="L1524" i="15"/>
  <c r="L1529" i="15"/>
  <c r="L1531" i="15"/>
  <c r="L1532" i="15"/>
  <c r="L1534" i="15"/>
  <c r="L1535" i="15"/>
  <c r="L1541" i="15"/>
  <c r="L1543" i="15"/>
  <c r="L1545" i="15"/>
  <c r="L1547" i="15"/>
  <c r="L1548" i="15"/>
  <c r="L1554" i="15"/>
  <c r="L1556" i="15"/>
  <c r="L1558" i="15"/>
  <c r="L1560" i="15"/>
  <c r="L1562" i="15"/>
  <c r="L1563" i="15"/>
  <c r="L1570" i="15"/>
  <c r="L1572" i="15"/>
  <c r="L1573" i="15"/>
  <c r="L1575" i="15"/>
  <c r="L1576" i="15"/>
  <c r="L1580" i="15"/>
  <c r="L1582" i="15"/>
  <c r="L1584" i="15"/>
  <c r="L1585" i="15"/>
  <c r="L1587" i="15"/>
  <c r="L1588" i="15"/>
  <c r="L1594" i="15"/>
  <c r="L1596" i="15"/>
  <c r="L1598" i="15"/>
  <c r="L1600" i="15"/>
  <c r="L1602" i="15"/>
  <c r="L1603" i="15"/>
  <c r="L1609" i="15"/>
  <c r="L1611" i="15"/>
  <c r="L1613" i="15"/>
  <c r="L1615" i="15"/>
  <c r="L1617" i="15"/>
  <c r="L1618" i="15"/>
  <c r="L1624" i="15"/>
  <c r="L1626" i="15"/>
  <c r="L1628" i="15"/>
  <c r="L1630" i="15"/>
  <c r="L1632" i="15"/>
  <c r="L1633" i="15"/>
  <c r="L1638" i="15"/>
  <c r="L1640" i="15"/>
  <c r="L1641" i="15"/>
  <c r="L1643" i="15"/>
  <c r="L1644" i="15"/>
  <c r="L1650" i="15"/>
  <c r="L1652" i="15"/>
  <c r="L1654" i="15"/>
  <c r="L1656" i="15"/>
  <c r="L1658" i="15"/>
  <c r="L1664" i="15"/>
  <c r="L1666" i="15"/>
  <c r="L1667" i="15"/>
  <c r="L1669" i="15"/>
  <c r="L1670" i="15"/>
  <c r="L1676" i="15"/>
  <c r="L1678" i="15"/>
  <c r="L1680" i="15"/>
  <c r="L1682" i="15"/>
  <c r="L1684" i="15"/>
  <c r="L1685" i="15"/>
  <c r="L1691" i="15"/>
  <c r="L1693" i="15"/>
  <c r="L1695" i="15"/>
  <c r="L1697" i="15"/>
  <c r="L1698" i="15"/>
  <c r="L1704" i="15"/>
  <c r="L1706" i="15"/>
  <c r="L1708" i="15"/>
  <c r="L1710" i="15"/>
  <c r="L1712" i="15"/>
  <c r="L1713" i="15"/>
  <c r="L1719" i="15"/>
  <c r="L1721" i="15"/>
  <c r="L1723" i="15"/>
  <c r="L1725" i="15"/>
  <c r="L1727" i="15"/>
  <c r="L1728" i="15"/>
  <c r="L1734" i="15"/>
  <c r="L1736" i="15"/>
  <c r="L1738" i="15"/>
  <c r="L1740" i="15"/>
  <c r="L1742" i="15"/>
  <c r="L1743" i="15"/>
  <c r="L1749" i="15"/>
  <c r="L1751" i="15"/>
  <c r="L1753" i="15"/>
  <c r="L1755" i="15"/>
  <c r="L1756" i="15"/>
  <c r="L1760" i="15"/>
  <c r="L1762" i="15"/>
  <c r="L1764" i="15"/>
  <c r="L1766" i="15"/>
  <c r="L1768" i="15"/>
  <c r="L1769" i="15"/>
  <c r="L1775" i="15"/>
  <c r="L1777" i="15"/>
  <c r="L1779" i="15"/>
  <c r="L1781" i="15"/>
  <c r="L1783" i="15"/>
  <c r="L1784" i="15"/>
  <c r="L1790" i="15"/>
  <c r="L1792" i="15"/>
  <c r="L1794" i="15"/>
  <c r="L1796" i="15"/>
  <c r="L1797" i="15"/>
  <c r="L1803" i="15"/>
  <c r="L1805" i="15"/>
  <c r="L1807" i="15"/>
  <c r="L1809" i="15"/>
  <c r="L1811" i="15"/>
  <c r="L1812" i="15"/>
  <c r="L1818" i="15"/>
  <c r="L1820" i="15"/>
  <c r="L1822" i="15"/>
  <c r="L1824" i="15"/>
  <c r="L1826" i="15"/>
  <c r="L1827" i="15"/>
  <c r="L1832" i="15"/>
  <c r="L1834" i="15"/>
  <c r="L1836" i="15"/>
  <c r="L1837" i="15"/>
  <c r="L1839" i="15"/>
  <c r="L1840" i="15"/>
  <c r="L1847" i="15"/>
  <c r="L1849" i="15"/>
  <c r="L1851" i="15"/>
  <c r="L1853" i="15"/>
  <c r="L1854" i="15"/>
  <c r="L1861" i="15"/>
  <c r="L1863" i="15"/>
  <c r="L1865" i="15"/>
  <c r="L1867" i="15"/>
  <c r="L1868" i="15"/>
  <c r="L1873" i="15"/>
  <c r="L1875" i="15"/>
  <c r="L1877" i="15"/>
  <c r="L1879" i="15"/>
  <c r="L1881" i="15"/>
  <c r="L1882" i="15"/>
  <c r="L1889" i="15"/>
  <c r="L1891" i="15"/>
  <c r="L1893" i="15"/>
  <c r="L1895" i="15"/>
  <c r="L1896" i="15"/>
  <c r="L1900" i="15"/>
  <c r="L1902" i="15"/>
  <c r="L1904" i="15"/>
  <c r="L1906" i="15"/>
  <c r="L1908" i="15"/>
  <c r="L1909" i="15"/>
  <c r="L1914" i="15"/>
  <c r="L1916" i="15"/>
  <c r="L1918" i="15"/>
  <c r="L1920" i="15"/>
  <c r="L1921" i="15"/>
  <c r="L1925" i="15"/>
  <c r="L1927" i="15"/>
  <c r="L1929" i="15"/>
  <c r="L1931" i="15"/>
  <c r="L1933" i="15"/>
  <c r="L1934" i="15"/>
  <c r="L1941" i="15"/>
  <c r="L1943" i="15"/>
  <c r="L1945" i="15"/>
  <c r="L1947" i="15"/>
  <c r="L1948" i="15"/>
  <c r="L1951" i="15"/>
  <c r="L1953" i="15"/>
  <c r="L1954" i="15"/>
  <c r="L1956" i="15"/>
  <c r="L1957" i="15"/>
  <c r="L1963" i="15"/>
  <c r="L1965" i="15"/>
  <c r="L1967" i="15"/>
  <c r="L1969" i="15"/>
  <c r="L1970" i="15"/>
  <c r="L1975" i="15"/>
  <c r="L1977" i="15"/>
  <c r="L1978" i="15"/>
  <c r="L1980" i="15"/>
  <c r="L1981" i="15"/>
  <c r="L1988" i="15"/>
  <c r="L1990" i="15"/>
  <c r="L1992" i="15"/>
  <c r="L1994" i="15"/>
  <c r="L1995" i="15"/>
  <c r="L2000" i="15"/>
  <c r="L2002" i="15"/>
  <c r="L2004" i="15"/>
  <c r="L2006" i="15"/>
  <c r="L2007" i="15"/>
  <c r="L2013" i="15"/>
  <c r="L2015" i="15"/>
  <c r="L2017" i="15"/>
  <c r="L3" i="15"/>
  <c r="L8" i="15"/>
  <c r="L10" i="15"/>
  <c r="L12" i="15"/>
  <c r="L14" i="15"/>
  <c r="L15" i="15"/>
  <c r="L21" i="15"/>
  <c r="L23" i="15"/>
  <c r="L25" i="15"/>
  <c r="L27" i="15"/>
  <c r="L29" i="15"/>
  <c r="L30" i="15"/>
  <c r="L35" i="15"/>
  <c r="L613" i="15"/>
  <c r="L923" i="15"/>
  <c r="L1356" i="15"/>
  <c r="L139" i="15"/>
  <c r="L877" i="15"/>
  <c r="L615" i="15"/>
  <c r="L1858" i="15"/>
  <c r="L1166" i="15"/>
  <c r="L1435" i="15"/>
  <c r="L1715" i="15"/>
  <c r="L6" i="15"/>
  <c r="L1996" i="15"/>
  <c r="L210" i="15"/>
  <c r="L1998" i="15"/>
  <c r="L612" i="15"/>
  <c r="L1089" i="15"/>
  <c r="L1029" i="15"/>
  <c r="L1765" i="15"/>
  <c r="L1030" i="15"/>
  <c r="L460" i="15"/>
  <c r="L258" i="15"/>
  <c r="L1385" i="15"/>
  <c r="L1844" i="15"/>
  <c r="L1620" i="15"/>
  <c r="L625" i="15"/>
  <c r="L1938" i="15"/>
  <c r="L45" i="15"/>
  <c r="L1286" i="15"/>
  <c r="L832" i="15"/>
  <c r="L1246" i="15"/>
  <c r="L592" i="15"/>
  <c r="L875" i="15"/>
  <c r="L959" i="15"/>
  <c r="L436" i="15"/>
  <c r="L693" i="15"/>
  <c r="L265" i="15"/>
  <c r="L1971" i="15"/>
  <c r="L673" i="15"/>
  <c r="L463" i="15"/>
  <c r="L732" i="15"/>
  <c r="L1681" i="15"/>
  <c r="L1339" i="15"/>
  <c r="L1300" i="15"/>
  <c r="L1674" i="15"/>
  <c r="L1378" i="15"/>
  <c r="L1605" i="15"/>
  <c r="L1028" i="15"/>
  <c r="L1745" i="15"/>
  <c r="L26" i="15"/>
  <c r="L276" i="15"/>
  <c r="L2009" i="15"/>
  <c r="L906" i="15"/>
  <c r="L626" i="15"/>
  <c r="L270" i="15"/>
  <c r="L1823" i="15"/>
  <c r="L1426" i="15"/>
  <c r="L13" i="15"/>
  <c r="L1595" i="15"/>
  <c r="L718" i="15"/>
  <c r="L127" i="15"/>
  <c r="L1205" i="15"/>
  <c r="L1178" i="15"/>
  <c r="L1672" i="15"/>
  <c r="L1816" i="15"/>
  <c r="L691" i="15"/>
  <c r="L1179" i="15"/>
  <c r="L212" i="15"/>
  <c r="L1546" i="15"/>
  <c r="L155" i="15"/>
  <c r="L36" i="15"/>
  <c r="L1488" i="15"/>
  <c r="L1053" i="15"/>
  <c r="L1268" i="15"/>
  <c r="L998" i="15"/>
  <c r="L1958" i="15"/>
  <c r="L1855" i="15"/>
  <c r="L758" i="15"/>
  <c r="L89" i="15"/>
  <c r="L620" i="15"/>
  <c r="L1782" i="15"/>
  <c r="L1833" i="15"/>
  <c r="L829" i="15"/>
  <c r="L1732" i="15"/>
  <c r="L458" i="15"/>
  <c r="L1946" i="15"/>
  <c r="L481" i="15"/>
  <c r="L874" i="15"/>
  <c r="L218" i="15"/>
  <c r="L1272" i="15"/>
  <c r="L259" i="15"/>
  <c r="L1313" i="15"/>
  <c r="L811" i="15"/>
  <c r="L1758" i="15"/>
  <c r="L1351" i="15"/>
  <c r="L1785" i="15"/>
  <c r="L251" i="15"/>
  <c r="L1907" i="15"/>
  <c r="L558" i="15"/>
  <c r="L96" i="15"/>
  <c r="L1793" i="15"/>
  <c r="L582" i="15"/>
  <c r="L1398" i="15"/>
  <c r="L1856" i="15"/>
  <c r="L1399" i="15"/>
  <c r="L1798" i="15"/>
  <c r="L1380" i="15"/>
  <c r="L130" i="15"/>
  <c r="L93" i="15"/>
  <c r="L1497" i="15"/>
  <c r="L1799" i="15"/>
  <c r="L4" i="15"/>
  <c r="L790" i="15"/>
  <c r="L164" i="15"/>
  <c r="L1696" i="15"/>
  <c r="L1483" i="15"/>
  <c r="L387" i="15"/>
  <c r="L385" i="15"/>
  <c r="L2018" i="15"/>
  <c r="L650" i="15"/>
  <c r="L47" i="15"/>
  <c r="L382" i="15"/>
  <c r="L1004" i="15"/>
  <c r="L986" i="15"/>
  <c r="L1813" i="15"/>
  <c r="L1631" i="15"/>
  <c r="L1955" i="15"/>
  <c r="L112" i="15"/>
  <c r="L598" i="15"/>
  <c r="L1993" i="15"/>
  <c r="L1345" i="15"/>
  <c r="L525" i="15"/>
  <c r="L1469" i="15"/>
  <c r="L1800" i="15"/>
  <c r="L272" i="15"/>
  <c r="L1533" i="15"/>
  <c r="L204" i="15"/>
  <c r="L663" i="15"/>
  <c r="L1255" i="15"/>
  <c r="L536" i="15"/>
  <c r="L182" i="15"/>
  <c r="L844" i="15"/>
  <c r="L1184" i="15"/>
  <c r="L1013" i="15"/>
  <c r="L522" i="15"/>
  <c r="L1473" i="15"/>
  <c r="L1592" i="15"/>
  <c r="L1210" i="15"/>
  <c r="L920" i="15"/>
  <c r="L106" i="15"/>
  <c r="L839" i="15"/>
  <c r="L1677" i="15"/>
  <c r="L1801" i="15"/>
  <c r="L231" i="15"/>
  <c r="L567" i="15"/>
  <c r="L1136" i="15"/>
  <c r="L1479" i="15"/>
  <c r="L386" i="15"/>
  <c r="L285" i="15"/>
  <c r="L1191" i="15"/>
  <c r="L162" i="15"/>
  <c r="L970" i="15"/>
  <c r="L1673" i="15"/>
  <c r="L333" i="15"/>
  <c r="L1482" i="15"/>
  <c r="L1819" i="15"/>
  <c r="L1586" i="15"/>
  <c r="L967" i="15"/>
  <c r="L1207" i="15"/>
  <c r="L788" i="15"/>
  <c r="L865" i="15"/>
  <c r="L885" i="15"/>
  <c r="L391" i="15"/>
  <c r="L16" i="15"/>
  <c r="L1735" i="15"/>
  <c r="L585" i="15"/>
  <c r="L583" i="15"/>
  <c r="L1039" i="15"/>
  <c r="L841" i="15"/>
  <c r="L499" i="15"/>
  <c r="L1599" i="15"/>
  <c r="L789" i="15"/>
  <c r="L1354" i="15"/>
  <c r="L1550" i="15"/>
  <c r="L856" i="15"/>
  <c r="L1231" i="15"/>
  <c r="L1509" i="15"/>
  <c r="L1323" i="15"/>
  <c r="L622" i="15"/>
  <c r="L1342" i="15"/>
  <c r="L579" i="15"/>
  <c r="L340" i="15"/>
  <c r="L110" i="15"/>
  <c r="L1016" i="15"/>
  <c r="L1401" i="15"/>
  <c r="L1437" i="15"/>
  <c r="L1581" i="15"/>
  <c r="L985" i="15"/>
  <c r="L1901" i="15"/>
  <c r="L487" i="15"/>
  <c r="L1383" i="15"/>
  <c r="L1234" i="15"/>
  <c r="L1866" i="15"/>
  <c r="L729" i="15"/>
  <c r="L735" i="15"/>
  <c r="L109" i="15"/>
  <c r="L1897" i="15"/>
  <c r="L124" i="15"/>
  <c r="L1475" i="15"/>
  <c r="L1968" i="15"/>
  <c r="L1552" i="15"/>
  <c r="L764" i="15"/>
  <c r="L1843" i="15"/>
  <c r="L1214" i="15"/>
  <c r="L847" i="15"/>
  <c r="L1492" i="15"/>
  <c r="L1357" i="15"/>
  <c r="L597" i="15"/>
  <c r="L1671" i="15"/>
  <c r="L712" i="15"/>
  <c r="L1147" i="15"/>
  <c r="L1310" i="15"/>
  <c r="L42" i="15"/>
  <c r="L1795" i="15"/>
  <c r="L791" i="15"/>
  <c r="L552" i="15"/>
  <c r="L1825" i="15"/>
  <c r="L800" i="15"/>
  <c r="L929" i="15"/>
  <c r="L689" i="15"/>
  <c r="L900" i="15"/>
  <c r="L22" i="15"/>
  <c r="L1549" i="15"/>
  <c r="L181" i="15"/>
  <c r="L135" i="15"/>
  <c r="L1804" i="15"/>
  <c r="L1767" i="15"/>
  <c r="L1325" i="15"/>
  <c r="L364" i="15"/>
  <c r="L1852" i="15"/>
  <c r="L1395" i="15"/>
  <c r="L798" i="15"/>
  <c r="L1374" i="15"/>
  <c r="L685" i="15"/>
  <c r="L472" i="15"/>
  <c r="L53" i="15"/>
  <c r="L720" i="15"/>
  <c r="L1536" i="15"/>
  <c r="L871" i="15"/>
  <c r="L1059" i="15"/>
  <c r="L138" i="15"/>
  <c r="L314" i="15"/>
  <c r="L1835" i="15"/>
  <c r="L1657" i="15"/>
  <c r="L1714" i="15"/>
  <c r="L644" i="15"/>
  <c r="L271" i="15"/>
  <c r="L1425" i="15"/>
  <c r="L942" i="15"/>
  <c r="L747" i="15"/>
  <c r="L1102" i="15"/>
  <c r="L1188" i="15"/>
  <c r="L726" i="15"/>
  <c r="L508" i="15"/>
  <c r="L121" i="15"/>
  <c r="L688" i="15"/>
  <c r="L1204" i="15"/>
  <c r="L570" i="15"/>
  <c r="L1010" i="15"/>
  <c r="L1683" i="15"/>
  <c r="L1019" i="15"/>
  <c r="L1066" i="15"/>
  <c r="L1841" i="15"/>
  <c r="L635" i="15"/>
  <c r="L82" i="15"/>
  <c r="L1776" i="15"/>
  <c r="L1319" i="15"/>
  <c r="L1686" i="15"/>
  <c r="L1455" i="15"/>
  <c r="L891" i="15"/>
  <c r="L1151" i="15"/>
  <c r="L253" i="15"/>
  <c r="L63" i="15"/>
  <c r="L431" i="15"/>
  <c r="L1741" i="15"/>
  <c r="L504" i="15"/>
  <c r="L344" i="15"/>
  <c r="L397" i="15"/>
  <c r="L368" i="15"/>
  <c r="L388" i="15"/>
  <c r="L1780" i="15"/>
  <c r="L1410" i="15"/>
  <c r="L2005" i="15"/>
  <c r="L1389" i="15"/>
  <c r="L1761" i="15"/>
  <c r="L1014" i="15"/>
  <c r="L600" i="15"/>
  <c r="L1773" i="15"/>
  <c r="L995" i="15"/>
  <c r="L1590" i="15"/>
  <c r="L1574" i="15"/>
  <c r="L1668" i="15"/>
  <c r="L1297" i="15"/>
  <c r="L150" i="15"/>
  <c r="L860" i="15"/>
  <c r="L820" i="15"/>
  <c r="L1604" i="15"/>
  <c r="L697" i="15"/>
  <c r="L1808" i="15"/>
  <c r="L845" i="15"/>
  <c r="L317" i="15"/>
  <c r="L1924" i="15"/>
  <c r="L1368" i="15"/>
  <c r="L1561" i="15"/>
  <c r="L1729" i="15"/>
  <c r="L1922" i="15"/>
  <c r="L158" i="15"/>
  <c r="L755" i="15"/>
  <c r="L1428" i="15"/>
  <c r="L555" i="15"/>
  <c r="L1814" i="15"/>
  <c r="L1216" i="15"/>
  <c r="L660" i="15"/>
  <c r="L267" i="15"/>
  <c r="L496" i="15"/>
  <c r="L1551" i="15"/>
  <c r="L609" i="15"/>
  <c r="L1465" i="15"/>
  <c r="L1336" i="15"/>
  <c r="L1243" i="15"/>
  <c r="L1810" i="15"/>
  <c r="L178" i="15"/>
  <c r="L516" i="15"/>
  <c r="L514" i="15"/>
  <c r="L451" i="15"/>
  <c r="L594" i="15"/>
  <c r="L1932" i="15"/>
  <c r="L1288" i="15"/>
  <c r="L327" i="15"/>
  <c r="L826" i="15"/>
  <c r="L1025" i="15"/>
  <c r="L1457" i="15"/>
  <c r="L380" i="15"/>
  <c r="L914" i="15"/>
  <c r="L1771" i="15"/>
  <c r="L859" i="15"/>
  <c r="L603" i="15"/>
  <c r="L1759" i="15"/>
  <c r="L1979" i="15"/>
  <c r="L502" i="15"/>
  <c r="L1291" i="15"/>
  <c r="L1142" i="15"/>
  <c r="L741" i="15"/>
  <c r="L449" i="15"/>
  <c r="L1702" i="15"/>
  <c r="L1577" i="15"/>
  <c r="L1754" i="15"/>
  <c r="L2008" i="15"/>
  <c r="L1651" i="15"/>
  <c r="L423" i="15"/>
  <c r="L918" i="15"/>
  <c r="L1315" i="15"/>
  <c r="L988" i="15"/>
  <c r="L1484" i="15"/>
  <c r="L1919" i="15"/>
  <c r="L1726" i="15"/>
  <c r="L1770" i="15"/>
  <c r="L1559" i="15"/>
  <c r="L1422" i="15"/>
  <c r="L1365" i="15"/>
  <c r="L573" i="15"/>
  <c r="L776" i="15"/>
  <c r="L395" i="15"/>
  <c r="L1340" i="15"/>
  <c r="L568" i="15"/>
  <c r="L1642" i="15"/>
  <c r="L39" i="15"/>
  <c r="L111" i="15"/>
  <c r="L70" i="15"/>
  <c r="L371" i="15"/>
  <c r="L1463" i="15"/>
  <c r="L1705" i="15"/>
  <c r="L56" i="15"/>
  <c r="L1838" i="15"/>
  <c r="L1468" i="15"/>
  <c r="L1001" i="15"/>
  <c r="L638" i="15"/>
  <c r="L1494" i="15"/>
  <c r="L1173" i="15"/>
  <c r="L191" i="15"/>
  <c r="L1894" i="15"/>
  <c r="L1355" i="15"/>
  <c r="L256" i="15"/>
  <c r="L982" i="15"/>
  <c r="L883" i="15"/>
  <c r="L1555" i="15"/>
  <c r="L1490" i="15"/>
  <c r="L1384" i="15"/>
  <c r="L1512" i="15"/>
  <c r="L1091" i="15"/>
  <c r="L1616" i="15"/>
  <c r="L1903" i="15"/>
  <c r="L1707" i="15"/>
  <c r="L814" i="15"/>
  <c r="L730" i="15"/>
  <c r="L1386" i="15"/>
  <c r="L74" i="15"/>
  <c r="L263" i="15"/>
  <c r="L1828" i="15"/>
  <c r="L850" i="15"/>
  <c r="L1045" i="15"/>
  <c r="L1015" i="15"/>
  <c r="L1880" i="15"/>
  <c r="L320" i="15"/>
  <c r="L2011" i="15"/>
  <c r="L454" i="15"/>
  <c r="L1282" i="15"/>
  <c r="L1711" i="15"/>
  <c r="L846" i="15"/>
  <c r="L1648" i="15"/>
  <c r="L79" i="15"/>
  <c r="L794" i="15"/>
  <c r="L67" i="15"/>
  <c r="L1619" i="15"/>
  <c r="L489" i="15"/>
  <c r="L354" i="15"/>
  <c r="L633" i="15"/>
  <c r="L1431" i="15"/>
  <c r="L426" i="15"/>
  <c r="L1936" i="15"/>
  <c r="L973" i="15"/>
  <c r="L1139" i="15"/>
  <c r="L605" i="15"/>
  <c r="L323" i="15"/>
  <c r="L695" i="15"/>
  <c r="L588" i="15"/>
  <c r="L1926" i="15"/>
  <c r="L1720" i="15"/>
  <c r="L187" i="15"/>
  <c r="L1699" i="15"/>
  <c r="L1757" i="15"/>
  <c r="L1160" i="15"/>
  <c r="L467" i="15"/>
  <c r="L85" i="15"/>
  <c r="L362" i="15"/>
  <c r="L1182" i="15"/>
  <c r="L1700" i="15"/>
  <c r="L343" i="15"/>
  <c r="L731" i="15"/>
  <c r="L1099" i="15"/>
  <c r="L835" i="15"/>
  <c r="L1959" i="15"/>
  <c r="L1056" i="15"/>
  <c r="L1043" i="15"/>
  <c r="L282" i="15"/>
  <c r="L511" i="15"/>
  <c r="L1876" i="15"/>
  <c r="L372" i="15"/>
  <c r="L1982" i="15"/>
  <c r="L378" i="15"/>
  <c r="L1371" i="15"/>
  <c r="L1406" i="15"/>
  <c r="L1601" i="15"/>
  <c r="L1744" i="15"/>
  <c r="L1314" i="15"/>
  <c r="L360" i="15"/>
  <c r="L1144" i="15"/>
  <c r="L280" i="15"/>
  <c r="L1197" i="15"/>
  <c r="L1625" i="15"/>
  <c r="L972" i="15"/>
  <c r="L1485" i="15"/>
  <c r="L1830" i="15"/>
  <c r="L745" i="15"/>
  <c r="L1503" i="15"/>
  <c r="L1517" i="15"/>
  <c r="L28" i="15"/>
  <c r="L478" i="15"/>
  <c r="L1033" i="15"/>
  <c r="L146" i="15"/>
  <c r="L1081" i="15"/>
  <c r="L957" i="15"/>
  <c r="L1341" i="15"/>
  <c r="L1477" i="15"/>
  <c r="L1688" i="15"/>
  <c r="L1433" i="15"/>
  <c r="L290" i="15"/>
  <c r="L493" i="15"/>
  <c r="L961" i="15"/>
  <c r="L1645" i="15"/>
  <c r="L1610" i="15"/>
  <c r="L249" i="15"/>
  <c r="L599" i="15"/>
  <c r="L978" i="15"/>
  <c r="L1158" i="15"/>
  <c r="L24" i="15"/>
  <c r="L352" i="15"/>
  <c r="L1201" i="15"/>
  <c r="L1862" i="15"/>
  <c r="L72" i="15"/>
  <c r="L927" i="15"/>
  <c r="L739" i="15"/>
  <c r="L953" i="15"/>
  <c r="L1653" i="15"/>
  <c r="L699" i="15"/>
  <c r="L1597" i="15"/>
  <c r="L207" i="15"/>
  <c r="L1935" i="15"/>
  <c r="L1042" i="15"/>
  <c r="L1842" i="15"/>
  <c r="L1321" i="15"/>
  <c r="L411" i="15"/>
  <c r="L1763" i="15"/>
  <c r="L1515" i="15"/>
  <c r="L1910" i="15"/>
  <c r="L976" i="15"/>
  <c r="L200" i="15"/>
  <c r="L1156" i="15"/>
  <c r="L115" i="15"/>
  <c r="L1308" i="15"/>
  <c r="L1915" i="15"/>
  <c r="L1349" i="15"/>
  <c r="L1361" i="15"/>
  <c r="L1376" i="15"/>
  <c r="L154" i="15"/>
  <c r="L639" i="15"/>
  <c r="L1225" i="15"/>
  <c r="L156" i="15"/>
  <c r="L564" i="15"/>
  <c r="L894" i="15"/>
  <c r="L1522" i="15"/>
  <c r="L1883" i="15"/>
  <c r="L919" i="15"/>
  <c r="L1976" i="15"/>
  <c r="L374" i="15"/>
  <c r="L1427" i="15"/>
  <c r="L917" i="15"/>
  <c r="L144" i="15"/>
  <c r="L257" i="15"/>
  <c r="L753" i="15"/>
  <c r="L466" i="15"/>
  <c r="L1583" i="15"/>
  <c r="L1150" i="15"/>
  <c r="L1806" i="15"/>
  <c r="L956" i="15"/>
  <c r="L1557" i="15"/>
  <c r="L1716" i="15"/>
  <c r="L607" i="15"/>
  <c r="L469" i="15"/>
  <c r="L414" i="15"/>
  <c r="L1589" i="15"/>
  <c r="L569" i="15"/>
  <c r="L1447" i="15"/>
  <c r="L350" i="15"/>
  <c r="L346" i="15"/>
  <c r="L715" i="15"/>
  <c r="L1454" i="15"/>
  <c r="L1419" i="15"/>
  <c r="L815" i="15"/>
  <c r="L440" i="15"/>
  <c r="L119" i="15"/>
  <c r="L278" i="15"/>
  <c r="L854" i="15"/>
  <c r="L861" i="15"/>
  <c r="L1176" i="15"/>
  <c r="L518" i="15"/>
  <c r="L102" i="15"/>
  <c r="L1692" i="15"/>
  <c r="L560" i="15"/>
  <c r="L1413" i="15"/>
  <c r="L1989" i="15"/>
  <c r="L1899" i="15"/>
  <c r="L744" i="15"/>
  <c r="L1219" i="15"/>
  <c r="L667" i="15"/>
  <c r="L1285" i="15"/>
  <c r="L737" i="15"/>
  <c r="L896" i="15"/>
  <c r="L1391" i="15"/>
  <c r="L1461" i="15"/>
  <c r="L1519" i="15"/>
  <c r="L474" i="15"/>
  <c r="L1363" i="15"/>
  <c r="L867" i="15"/>
  <c r="L338" i="15"/>
  <c r="L184" i="15"/>
  <c r="L1195" i="15"/>
  <c r="L393" i="15"/>
  <c r="L160" i="15"/>
  <c r="L1928" i="15"/>
  <c r="L1417" i="15"/>
  <c r="L1206" i="15"/>
  <c r="L1890" i="15"/>
  <c r="L31" i="15"/>
  <c r="L912" i="15"/>
  <c r="L294" i="15"/>
  <c r="L117" i="15"/>
  <c r="L476" i="15"/>
  <c r="L1724" i="15"/>
  <c r="L590" i="15"/>
  <c r="L194" i="15"/>
  <c r="L153" i="15"/>
  <c r="L1163" i="15"/>
  <c r="L1451" i="15"/>
  <c r="L681" i="15"/>
  <c r="L1612" i="15"/>
  <c r="L176" i="15"/>
  <c r="L439" i="15"/>
  <c r="L1006" i="15"/>
  <c r="L971" i="15"/>
  <c r="L330" i="15"/>
  <c r="L869" i="15"/>
  <c r="L618" i="15"/>
  <c r="L963" i="15"/>
  <c r="L881" i="15"/>
  <c r="L1021" i="15"/>
  <c r="L1393" i="15"/>
  <c r="L796" i="15"/>
  <c r="L888" i="15"/>
  <c r="L1316" i="15"/>
  <c r="L708" i="15"/>
  <c r="L767" i="15"/>
  <c r="L49" i="15"/>
  <c r="L852" i="15"/>
  <c r="L1821" i="15"/>
  <c r="L1778" i="15"/>
  <c r="L1293" i="15"/>
  <c r="L1169" i="15"/>
  <c r="L497" i="15"/>
  <c r="L1051" i="15"/>
  <c r="L447" i="15"/>
  <c r="L1087" i="15"/>
  <c r="L1709" i="15"/>
  <c r="L1869" i="15"/>
  <c r="L577" i="15"/>
  <c r="L9" i="15"/>
  <c r="L2001" i="15"/>
  <c r="L1848" i="15"/>
  <c r="L575" i="15"/>
  <c r="L416" i="15"/>
  <c r="L761" i="15"/>
  <c r="L167" i="15"/>
  <c r="L1737" i="15"/>
  <c r="L305" i="15"/>
  <c r="L904" i="15"/>
  <c r="L1370" i="15"/>
  <c r="L903" i="15"/>
  <c r="L1220" i="15"/>
  <c r="L1722" i="15"/>
  <c r="L1874" i="15"/>
  <c r="L357" i="15"/>
  <c r="L1023" i="15"/>
  <c r="L61" i="15"/>
  <c r="L366" i="15"/>
  <c r="L336" i="15"/>
  <c r="L1227" i="15"/>
  <c r="L925" i="15"/>
  <c r="L1271" i="15"/>
  <c r="L1627" i="15"/>
  <c r="L1369" i="15"/>
  <c r="L1047" i="15"/>
  <c r="L722" i="15"/>
  <c r="L999" i="15"/>
  <c r="L1440" i="15"/>
  <c r="L2014" i="15"/>
  <c r="L243" i="15"/>
  <c r="L331" i="15"/>
  <c r="L1229" i="15"/>
  <c r="L1964" i="15"/>
  <c r="L419" i="15"/>
  <c r="L1679" i="15"/>
  <c r="L1035" i="15"/>
  <c r="L19" i="15"/>
  <c r="L407" i="15"/>
  <c r="L1251" i="15"/>
  <c r="L1333" i="15"/>
  <c r="L168" i="15"/>
  <c r="L751" i="15"/>
  <c r="L949" i="15"/>
  <c r="L669" i="15"/>
  <c r="L1850" i="15"/>
  <c r="L1064" i="15"/>
  <c r="L1306" i="15"/>
  <c r="L584" i="15"/>
  <c r="L358" i="15"/>
  <c r="L442" i="15"/>
  <c r="L1212" i="15"/>
  <c r="L433" i="15"/>
  <c r="L808" i="15"/>
  <c r="L1258" i="15"/>
  <c r="L646" i="15"/>
  <c r="L676" i="15"/>
  <c r="L506" i="15"/>
  <c r="L837" i="15"/>
  <c r="L1328" i="15"/>
  <c r="L1239" i="15"/>
  <c r="L214" i="15"/>
  <c r="L132" i="15"/>
  <c r="L822" i="15"/>
  <c r="L1892" i="15"/>
  <c r="L1730" i="15"/>
  <c r="L816" i="15"/>
  <c r="L1278" i="15"/>
  <c r="L1629" i="15"/>
  <c r="L1080" i="15"/>
  <c r="L772" i="15"/>
  <c r="L1500" i="15"/>
  <c r="L1942" i="15"/>
  <c r="L1864" i="15"/>
  <c r="L992" i="15"/>
  <c r="L1505" i="15"/>
  <c r="L1471" i="15"/>
  <c r="L1884" i="15"/>
  <c r="L1049" i="15"/>
  <c r="L318" i="15"/>
  <c r="L1057" i="15"/>
  <c r="L43" i="15"/>
  <c r="L648" i="15"/>
  <c r="L141" i="15"/>
  <c r="L1152" i="15"/>
  <c r="L359" i="15"/>
  <c r="L1347" i="15"/>
  <c r="L1750" i="15"/>
  <c r="L910" i="15"/>
  <c r="L532" i="15"/>
  <c r="L1062" i="15"/>
  <c r="L1008" i="15"/>
  <c r="L1665" i="15"/>
  <c r="L1571" i="15"/>
  <c r="L641" i="15"/>
  <c r="L716" i="15"/>
  <c r="L174" i="15"/>
  <c r="L227" i="15"/>
  <c r="L1791" i="15"/>
  <c r="L1542" i="15"/>
  <c r="L76" i="15"/>
  <c r="L830" i="15"/>
  <c r="L824" i="15"/>
  <c r="L631" i="15"/>
  <c r="L1456" i="15"/>
  <c r="L17" i="15"/>
  <c r="L657" i="15"/>
  <c r="L1952" i="15"/>
  <c r="L1177" i="15"/>
  <c r="L1404" i="15"/>
  <c r="L1639" i="15"/>
  <c r="L889" i="15"/>
  <c r="L310" i="15"/>
  <c r="L980" i="15"/>
  <c r="L400" i="15"/>
  <c r="L1274" i="15"/>
  <c r="L1264" i="15"/>
  <c r="L803" i="15"/>
  <c r="L1530" i="15"/>
  <c r="L1646" i="15"/>
  <c r="L702" i="15"/>
  <c r="L1564" i="15"/>
  <c r="L664" i="15"/>
  <c r="L97" i="15"/>
  <c r="L445" i="15"/>
  <c r="L99" i="15"/>
  <c r="L1949" i="15"/>
  <c r="L1094" i="15"/>
  <c r="L1872" i="15"/>
  <c r="L1944" i="15"/>
  <c r="L244" i="15"/>
  <c r="L1301" i="15"/>
  <c r="G8" i="7"/>
  <c r="G8" i="6"/>
  <c r="G7" i="6"/>
  <c r="N2005" i="15"/>
  <c r="M2005" i="15"/>
  <c r="K2005" i="15"/>
  <c r="N2004" i="15"/>
  <c r="M2004" i="15"/>
  <c r="K2004" i="15"/>
  <c r="N2002" i="15"/>
  <c r="M2002" i="15"/>
  <c r="K2002" i="15"/>
  <c r="N2001" i="15"/>
  <c r="M2001" i="15"/>
  <c r="K2001" i="15"/>
  <c r="N2000" i="15"/>
  <c r="M2000" i="15"/>
  <c r="K2000" i="15"/>
  <c r="N1999" i="15"/>
  <c r="M1999" i="15"/>
  <c r="N1998" i="15"/>
  <c r="M1998" i="15"/>
  <c r="K1998" i="15"/>
  <c r="N1996" i="15"/>
  <c r="M1996" i="15"/>
  <c r="K1996" i="15"/>
  <c r="N1995" i="15"/>
  <c r="K1995" i="15"/>
  <c r="N1994" i="15"/>
  <c r="M1994" i="15"/>
  <c r="K1994" i="15"/>
  <c r="N2018" i="15"/>
  <c r="M2018" i="15"/>
  <c r="K2018" i="15"/>
  <c r="N2017" i="15"/>
  <c r="M2017" i="15"/>
  <c r="K2017" i="15"/>
  <c r="N2015" i="15"/>
  <c r="M2015" i="15"/>
  <c r="K2015" i="15"/>
  <c r="N2014" i="15"/>
  <c r="M2014" i="15"/>
  <c r="K2014" i="15"/>
  <c r="N2013" i="15"/>
  <c r="M2013" i="15"/>
  <c r="K2013" i="15"/>
  <c r="N2012" i="15"/>
  <c r="M2012" i="15"/>
  <c r="N2011" i="15"/>
  <c r="M2011" i="15"/>
  <c r="K2011" i="15"/>
  <c r="N2010" i="15"/>
  <c r="N2009" i="15"/>
  <c r="M2009" i="15"/>
  <c r="K2009" i="15"/>
  <c r="N2008" i="15"/>
  <c r="M2008" i="15"/>
  <c r="K2008" i="15"/>
  <c r="N2007" i="15"/>
  <c r="M2007" i="15"/>
  <c r="K2007" i="15"/>
  <c r="N2006" i="15"/>
  <c r="M2006" i="15"/>
  <c r="K2006" i="15"/>
  <c r="N1880" i="15"/>
  <c r="M1880" i="15"/>
  <c r="K1880" i="15"/>
  <c r="N1879" i="15"/>
  <c r="M1879" i="15"/>
  <c r="K1879" i="15"/>
  <c r="N1877" i="15"/>
  <c r="M1877" i="15"/>
  <c r="K1877" i="15"/>
  <c r="N1876" i="15"/>
  <c r="M1876" i="15"/>
  <c r="K1876" i="15"/>
  <c r="N1875" i="15"/>
  <c r="M1875" i="15"/>
  <c r="K1875" i="15"/>
  <c r="N1874" i="15"/>
  <c r="M1874" i="15"/>
  <c r="K1874" i="15"/>
  <c r="N1873" i="15"/>
  <c r="M1873" i="15"/>
  <c r="K1873" i="15"/>
  <c r="N1872" i="15"/>
  <c r="M1872" i="15"/>
  <c r="K1872" i="15"/>
  <c r="N1869" i="15"/>
  <c r="M1869" i="15"/>
  <c r="K1869" i="15"/>
  <c r="N1868" i="15"/>
  <c r="M1868" i="15"/>
  <c r="K1868" i="15"/>
  <c r="N1867" i="15"/>
  <c r="M1867" i="15"/>
  <c r="K1867" i="15"/>
  <c r="N314" i="15"/>
  <c r="M314" i="15"/>
  <c r="K314" i="15"/>
  <c r="N313" i="15"/>
  <c r="M313" i="15"/>
  <c r="K313" i="15"/>
  <c r="N311" i="15"/>
  <c r="M311" i="15"/>
  <c r="K311" i="15"/>
  <c r="N310" i="15"/>
  <c r="M310" i="15"/>
  <c r="K310" i="15"/>
  <c r="N309" i="15"/>
  <c r="M309" i="15"/>
  <c r="K309" i="15"/>
  <c r="N308" i="15"/>
  <c r="M308" i="15"/>
  <c r="M307" i="15"/>
  <c r="N305" i="15"/>
  <c r="M305" i="15"/>
  <c r="K305" i="15"/>
  <c r="N304" i="15"/>
  <c r="M304" i="15"/>
  <c r="K304" i="15"/>
  <c r="N303" i="15"/>
  <c r="M303" i="15"/>
  <c r="K303" i="15"/>
  <c r="N995" i="15"/>
  <c r="M995" i="15"/>
  <c r="K995" i="15"/>
  <c r="N994" i="15"/>
  <c r="M994" i="15"/>
  <c r="K994" i="15"/>
  <c r="N993" i="15"/>
  <c r="M993" i="15"/>
  <c r="K993" i="15"/>
  <c r="N992" i="15"/>
  <c r="M992" i="15"/>
  <c r="K992" i="15"/>
  <c r="N991" i="15"/>
  <c r="M991" i="15"/>
  <c r="K991" i="15"/>
  <c r="N990" i="15"/>
  <c r="M990" i="15"/>
  <c r="N989" i="15"/>
  <c r="M989" i="15"/>
  <c r="N988" i="15"/>
  <c r="M988" i="15"/>
  <c r="K988" i="15"/>
  <c r="N986" i="15"/>
  <c r="M986" i="15"/>
  <c r="K986" i="15"/>
  <c r="N985" i="15"/>
  <c r="M985" i="15"/>
  <c r="K985" i="15"/>
  <c r="N984" i="15"/>
  <c r="M984" i="15"/>
  <c r="K984" i="15"/>
  <c r="N983" i="15"/>
  <c r="M983" i="15"/>
  <c r="K983" i="15"/>
  <c r="N1979" i="15"/>
  <c r="M1979" i="15"/>
  <c r="K1979" i="15"/>
  <c r="N1978" i="15"/>
  <c r="M1978" i="15"/>
  <c r="K1978" i="15"/>
  <c r="N1977" i="15"/>
  <c r="M1977" i="15"/>
  <c r="K1977" i="15"/>
  <c r="N1976" i="15"/>
  <c r="M1976" i="15"/>
  <c r="K1976" i="15"/>
  <c r="N1975" i="15"/>
  <c r="M1975" i="15"/>
  <c r="K1975" i="15"/>
  <c r="N1974" i="15"/>
  <c r="M1974" i="15"/>
  <c r="N1971" i="15"/>
  <c r="M1971" i="15"/>
  <c r="K1971" i="15"/>
  <c r="K1970" i="15"/>
  <c r="N1969" i="15"/>
  <c r="M1969" i="15"/>
  <c r="K1969" i="15"/>
  <c r="N1907" i="15"/>
  <c r="M1907" i="15"/>
  <c r="K1907" i="15"/>
  <c r="N1906" i="15"/>
  <c r="M1906" i="15"/>
  <c r="K1906" i="15"/>
  <c r="N1904" i="15"/>
  <c r="M1904" i="15"/>
  <c r="K1904" i="15"/>
  <c r="N1903" i="15"/>
  <c r="M1903" i="15"/>
  <c r="K1903" i="15"/>
  <c r="N1902" i="15"/>
  <c r="M1902" i="15"/>
  <c r="K1902" i="15"/>
  <c r="N1901" i="15"/>
  <c r="M1901" i="15"/>
  <c r="K1901" i="15"/>
  <c r="N1900" i="15"/>
  <c r="M1900" i="15"/>
  <c r="K1900" i="15"/>
  <c r="N1899" i="15"/>
  <c r="M1899" i="15"/>
  <c r="K1899" i="15"/>
  <c r="N1897" i="15"/>
  <c r="M1897" i="15"/>
  <c r="K1897" i="15"/>
  <c r="N1896" i="15"/>
  <c r="M1896" i="15"/>
  <c r="K1896" i="15"/>
  <c r="N1895" i="15"/>
  <c r="M1895" i="15"/>
  <c r="K1895" i="15"/>
  <c r="N1894" i="15"/>
  <c r="M1894" i="15"/>
  <c r="K1894" i="15"/>
  <c r="N1893" i="15"/>
  <c r="M1893" i="15"/>
  <c r="K1893" i="15"/>
  <c r="N1892" i="15"/>
  <c r="M1892" i="15"/>
  <c r="K1892" i="15"/>
  <c r="N1891" i="15"/>
  <c r="M1891" i="15"/>
  <c r="K1891" i="15"/>
  <c r="N1890" i="15"/>
  <c r="M1890" i="15"/>
  <c r="K1890" i="15"/>
  <c r="N1889" i="15"/>
  <c r="M1889" i="15"/>
  <c r="K1889" i="15"/>
  <c r="N1888" i="15"/>
  <c r="M1888" i="15"/>
  <c r="N1884" i="15"/>
  <c r="M1884" i="15"/>
  <c r="K1884" i="15"/>
  <c r="N1883" i="15"/>
  <c r="M1883" i="15"/>
  <c r="K1883" i="15"/>
  <c r="N1882" i="15"/>
  <c r="M1882" i="15"/>
  <c r="K1882" i="15"/>
  <c r="N1881" i="15"/>
  <c r="M1881" i="15"/>
  <c r="K1881" i="15"/>
  <c r="N536" i="15"/>
  <c r="M536" i="15"/>
  <c r="K536" i="15"/>
  <c r="N535" i="15"/>
  <c r="M535" i="15"/>
  <c r="K535" i="15"/>
  <c r="N533" i="15"/>
  <c r="M533" i="15"/>
  <c r="K533" i="15"/>
  <c r="N532" i="15"/>
  <c r="M532" i="15"/>
  <c r="K532" i="15"/>
  <c r="N531" i="15"/>
  <c r="M531" i="15"/>
  <c r="K531" i="15"/>
  <c r="N530" i="15"/>
  <c r="M530" i="15"/>
  <c r="N525" i="15"/>
  <c r="M525" i="15"/>
  <c r="K525" i="15"/>
  <c r="N524" i="15"/>
  <c r="M524" i="15"/>
  <c r="K524" i="15"/>
  <c r="N523" i="15"/>
  <c r="M523" i="15"/>
  <c r="K523" i="15"/>
  <c r="N1968" i="15"/>
  <c r="M1968" i="15"/>
  <c r="K1968" i="15"/>
  <c r="N1967" i="15"/>
  <c r="M1967" i="15"/>
  <c r="K1967" i="15"/>
  <c r="N1965" i="15"/>
  <c r="M1965" i="15"/>
  <c r="K1965" i="15"/>
  <c r="N1964" i="15"/>
  <c r="M1964" i="15"/>
  <c r="K1964" i="15"/>
  <c r="N1963" i="15"/>
  <c r="M1963" i="15"/>
  <c r="K1963" i="15"/>
  <c r="N1962" i="15"/>
  <c r="M1962" i="15"/>
  <c r="N1961" i="15"/>
  <c r="N1959" i="15"/>
  <c r="M1959" i="15"/>
  <c r="K1959" i="15"/>
  <c r="N1958" i="15"/>
  <c r="M1958" i="15"/>
  <c r="K1958" i="15"/>
  <c r="N1957" i="15"/>
  <c r="M1957" i="15"/>
  <c r="K1957" i="15"/>
  <c r="N1956" i="15"/>
  <c r="M1956" i="15"/>
  <c r="K1956" i="15"/>
  <c r="N953" i="15"/>
  <c r="M953" i="15"/>
  <c r="K953" i="15"/>
  <c r="N952" i="15"/>
  <c r="M952" i="15"/>
  <c r="K952" i="15"/>
  <c r="N950" i="15"/>
  <c r="M950" i="15"/>
  <c r="K950" i="15"/>
  <c r="N949" i="15"/>
  <c r="M949" i="15"/>
  <c r="K949" i="15"/>
  <c r="N948" i="15"/>
  <c r="M948" i="15"/>
  <c r="K948" i="15"/>
  <c r="N947" i="15"/>
  <c r="M947" i="15"/>
  <c r="N942" i="15"/>
  <c r="M942" i="15"/>
  <c r="K942" i="15"/>
  <c r="N941" i="15"/>
  <c r="M941" i="15"/>
  <c r="K941" i="15"/>
  <c r="N940" i="15"/>
  <c r="M940" i="15"/>
  <c r="K940" i="15"/>
  <c r="N660" i="15"/>
  <c r="M660" i="15"/>
  <c r="K660" i="15"/>
  <c r="N659" i="15"/>
  <c r="M659" i="15"/>
  <c r="K659" i="15"/>
  <c r="N658" i="15"/>
  <c r="M658" i="15"/>
  <c r="K658" i="15"/>
  <c r="N657" i="15"/>
  <c r="M657" i="15"/>
  <c r="K657" i="15"/>
  <c r="N656" i="15"/>
  <c r="M656" i="15"/>
  <c r="K656" i="15"/>
  <c r="N655" i="15"/>
  <c r="M655" i="15"/>
  <c r="N652" i="15"/>
  <c r="M652" i="15"/>
  <c r="N651" i="15"/>
  <c r="M651" i="15"/>
  <c r="K651" i="15"/>
  <c r="N1852" i="15"/>
  <c r="M1852" i="15"/>
  <c r="K1852" i="15"/>
  <c r="N1851" i="15"/>
  <c r="M1851" i="15"/>
  <c r="K1851" i="15"/>
  <c r="N1850" i="15"/>
  <c r="M1850" i="15"/>
  <c r="K1850" i="15"/>
  <c r="N1849" i="15"/>
  <c r="M1849" i="15"/>
  <c r="K1849" i="15"/>
  <c r="N1848" i="15"/>
  <c r="M1848" i="15"/>
  <c r="K1848" i="15"/>
  <c r="N1847" i="15"/>
  <c r="M1847" i="15"/>
  <c r="K1847" i="15"/>
  <c r="N1846" i="15"/>
  <c r="M1846" i="15"/>
  <c r="N1844" i="15"/>
  <c r="M1844" i="15"/>
  <c r="K1844" i="15"/>
  <c r="N1843" i="15"/>
  <c r="M1843" i="15"/>
  <c r="K1843" i="15"/>
  <c r="N1842" i="15"/>
  <c r="M1842" i="15"/>
  <c r="K1842" i="15"/>
  <c r="N1841" i="15"/>
  <c r="M1841" i="15"/>
  <c r="K1841" i="15"/>
  <c r="N1840" i="15"/>
  <c r="M1840" i="15"/>
  <c r="K1840" i="15"/>
  <c r="N1839" i="15"/>
  <c r="M1839" i="15"/>
  <c r="K1839" i="15"/>
  <c r="N1866" i="15"/>
  <c r="M1866" i="15"/>
  <c r="K1866" i="15"/>
  <c r="N1865" i="15"/>
  <c r="M1865" i="15"/>
  <c r="K1865" i="15"/>
  <c r="N1864" i="15"/>
  <c r="M1864" i="15"/>
  <c r="K1864" i="15"/>
  <c r="N1863" i="15"/>
  <c r="M1863" i="15"/>
  <c r="K1863" i="15"/>
  <c r="N1862" i="15"/>
  <c r="M1862" i="15"/>
  <c r="K1862" i="15"/>
  <c r="N1861" i="15"/>
  <c r="M1861" i="15"/>
  <c r="K1861" i="15"/>
  <c r="N1860" i="15"/>
  <c r="M1860" i="15"/>
  <c r="N1858" i="15"/>
  <c r="M1858" i="15"/>
  <c r="K1858" i="15"/>
  <c r="N1856" i="15"/>
  <c r="M1856" i="15"/>
  <c r="K1856" i="15"/>
  <c r="N1855" i="15"/>
  <c r="M1855" i="15"/>
  <c r="K1855" i="15"/>
  <c r="N1854" i="15"/>
  <c r="M1854" i="15"/>
  <c r="K1854" i="15"/>
  <c r="N1853" i="15"/>
  <c r="M1853" i="15"/>
  <c r="K1853" i="15"/>
  <c r="N1216" i="15"/>
  <c r="M1216" i="15"/>
  <c r="K1216" i="15"/>
  <c r="N1215" i="15"/>
  <c r="M1215" i="15"/>
  <c r="K1215" i="15"/>
  <c r="N1214" i="15"/>
  <c r="M1214" i="15"/>
  <c r="K1214" i="15"/>
  <c r="N1213" i="15"/>
  <c r="M1213" i="15"/>
  <c r="K1213" i="15"/>
  <c r="N1212" i="15"/>
  <c r="M1212" i="15"/>
  <c r="K1212" i="15"/>
  <c r="N1211" i="15"/>
  <c r="M1211" i="15"/>
  <c r="K1211" i="15"/>
  <c r="N1210" i="15"/>
  <c r="M1210" i="15"/>
  <c r="K1210" i="15"/>
  <c r="N1209" i="15"/>
  <c r="M1209" i="15"/>
  <c r="K1209" i="15"/>
  <c r="N1207" i="15"/>
  <c r="M1207" i="15"/>
  <c r="K1207" i="15"/>
  <c r="N1206" i="15"/>
  <c r="M1206" i="15"/>
  <c r="K1206" i="15"/>
  <c r="N1205" i="15"/>
  <c r="M1205" i="15"/>
  <c r="K1205" i="15"/>
  <c r="N1204" i="15"/>
  <c r="M1204" i="15"/>
  <c r="K1204" i="15"/>
  <c r="N1203" i="15"/>
  <c r="M1203" i="15"/>
  <c r="K1203" i="15"/>
  <c r="N1202" i="15"/>
  <c r="M1202" i="15"/>
  <c r="K1202" i="15"/>
  <c r="N1825" i="15"/>
  <c r="M1825" i="15"/>
  <c r="K1825" i="15"/>
  <c r="N1824" i="15"/>
  <c r="M1824" i="15"/>
  <c r="K1824" i="15"/>
  <c r="N1823" i="15"/>
  <c r="M1823" i="15"/>
  <c r="K1823" i="15"/>
  <c r="N1822" i="15"/>
  <c r="M1822" i="15"/>
  <c r="K1822" i="15"/>
  <c r="N1821" i="15"/>
  <c r="M1821" i="15"/>
  <c r="K1821" i="15"/>
  <c r="N1820" i="15"/>
  <c r="M1820" i="15"/>
  <c r="K1820" i="15"/>
  <c r="N1819" i="15"/>
  <c r="M1819" i="15"/>
  <c r="K1819" i="15"/>
  <c r="N1818" i="15"/>
  <c r="M1818" i="15"/>
  <c r="K1818" i="15"/>
  <c r="N1816" i="15"/>
  <c r="M1816" i="15"/>
  <c r="K1816" i="15"/>
  <c r="N1814" i="15"/>
  <c r="M1814" i="15"/>
  <c r="K1814" i="15"/>
  <c r="N1813" i="15"/>
  <c r="M1813" i="15"/>
  <c r="K1813" i="15"/>
  <c r="N1812" i="15"/>
  <c r="M1812" i="15"/>
  <c r="K1812" i="15"/>
  <c r="N1811" i="15"/>
  <c r="M1811" i="15"/>
  <c r="K1811" i="15"/>
  <c r="N1795" i="15"/>
  <c r="M1795" i="15"/>
  <c r="K1795" i="15"/>
  <c r="N1794" i="15"/>
  <c r="M1794" i="15"/>
  <c r="K1794" i="15"/>
  <c r="N1793" i="15"/>
  <c r="M1793" i="15"/>
  <c r="K1793" i="15"/>
  <c r="N1792" i="15"/>
  <c r="M1792" i="15"/>
  <c r="K1792" i="15"/>
  <c r="N1791" i="15"/>
  <c r="M1791" i="15"/>
  <c r="K1791" i="15"/>
  <c r="N1790" i="15"/>
  <c r="M1790" i="15"/>
  <c r="K1790" i="15"/>
  <c r="N1789" i="15"/>
  <c r="M1789" i="15"/>
  <c r="N1787" i="15"/>
  <c r="N1785" i="15"/>
  <c r="M1785" i="15"/>
  <c r="K1785" i="15"/>
  <c r="N1784" i="15"/>
  <c r="K1784" i="15"/>
  <c r="N1783" i="15"/>
  <c r="M1783" i="15"/>
  <c r="K1783" i="15"/>
  <c r="N1782" i="15"/>
  <c r="M1782" i="15"/>
  <c r="K1782" i="15"/>
  <c r="N1781" i="15"/>
  <c r="M1781" i="15"/>
  <c r="K1781" i="15"/>
  <c r="N1780" i="15"/>
  <c r="M1780" i="15"/>
  <c r="K1780" i="15"/>
  <c r="N1779" i="15"/>
  <c r="M1779" i="15"/>
  <c r="K1779" i="15"/>
  <c r="N1778" i="15"/>
  <c r="M1778" i="15"/>
  <c r="K1778" i="15"/>
  <c r="N1777" i="15"/>
  <c r="M1777" i="15"/>
  <c r="K1777" i="15"/>
  <c r="N1776" i="15"/>
  <c r="M1776" i="15"/>
  <c r="K1776" i="15"/>
  <c r="N1775" i="15"/>
  <c r="M1775" i="15"/>
  <c r="K1775" i="15"/>
  <c r="N1773" i="15"/>
  <c r="M1773" i="15"/>
  <c r="K1773" i="15"/>
  <c r="N1771" i="15"/>
  <c r="M1771" i="15"/>
  <c r="K1771" i="15"/>
  <c r="N1770" i="15"/>
  <c r="M1770" i="15"/>
  <c r="K1770" i="15"/>
  <c r="N1769" i="15"/>
  <c r="M1769" i="15"/>
  <c r="K1769" i="15"/>
  <c r="N1768" i="15"/>
  <c r="M1768" i="15"/>
  <c r="K1768" i="15"/>
  <c r="N1711" i="15"/>
  <c r="M1711" i="15"/>
  <c r="K1711" i="15"/>
  <c r="N1710" i="15"/>
  <c r="M1710" i="15"/>
  <c r="K1710" i="15"/>
  <c r="N1709" i="15"/>
  <c r="M1709" i="15"/>
  <c r="K1709" i="15"/>
  <c r="N1708" i="15"/>
  <c r="M1708" i="15"/>
  <c r="K1708" i="15"/>
  <c r="N1707" i="15"/>
  <c r="M1707" i="15"/>
  <c r="K1707" i="15"/>
  <c r="N1706" i="15"/>
  <c r="M1706" i="15"/>
  <c r="K1706" i="15"/>
  <c r="N1705" i="15"/>
  <c r="M1705" i="15"/>
  <c r="K1705" i="15"/>
  <c r="N1704" i="15"/>
  <c r="M1704" i="15"/>
  <c r="K1704" i="15"/>
  <c r="N1702" i="15"/>
  <c r="M1702" i="15"/>
  <c r="K1702" i="15"/>
  <c r="N1700" i="15"/>
  <c r="M1700" i="15"/>
  <c r="K1700" i="15"/>
  <c r="N1699" i="15"/>
  <c r="M1699" i="15"/>
  <c r="K1699" i="15"/>
  <c r="N1698" i="15"/>
  <c r="M1698" i="15"/>
  <c r="K1698" i="15"/>
  <c r="N1697" i="15"/>
  <c r="M1697" i="15"/>
  <c r="K1697" i="15"/>
  <c r="N1297" i="15"/>
  <c r="M1297" i="15"/>
  <c r="K1297" i="15"/>
  <c r="N1296" i="15"/>
  <c r="M1296" i="15"/>
  <c r="K1296" i="15"/>
  <c r="N1294" i="15"/>
  <c r="M1294" i="15"/>
  <c r="K1294" i="15"/>
  <c r="N1293" i="15"/>
  <c r="M1293" i="15"/>
  <c r="K1293" i="15"/>
  <c r="N1292" i="15"/>
  <c r="M1292" i="15"/>
  <c r="K1292" i="15"/>
  <c r="N1291" i="15"/>
  <c r="M1291" i="15"/>
  <c r="K1291" i="15"/>
  <c r="N1290" i="15"/>
  <c r="M1290" i="15"/>
  <c r="K1290" i="15"/>
  <c r="N1288" i="15"/>
  <c r="M1288" i="15"/>
  <c r="K1288" i="15"/>
  <c r="N1286" i="15"/>
  <c r="M1286" i="15"/>
  <c r="K1286" i="15"/>
  <c r="N1285" i="15"/>
  <c r="M1285" i="15"/>
  <c r="K1285" i="15"/>
  <c r="N1284" i="15"/>
  <c r="M1284" i="15"/>
  <c r="K1284" i="15"/>
  <c r="N1283" i="15"/>
  <c r="M1283" i="15"/>
  <c r="K1283" i="15"/>
  <c r="N1616" i="15"/>
  <c r="M1616" i="15"/>
  <c r="K1616" i="15"/>
  <c r="N1615" i="15"/>
  <c r="M1615" i="15"/>
  <c r="K1615" i="15"/>
  <c r="N1613" i="15"/>
  <c r="M1613" i="15"/>
  <c r="K1613" i="15"/>
  <c r="N1612" i="15"/>
  <c r="M1612" i="15"/>
  <c r="K1612" i="15"/>
  <c r="N1611" i="15"/>
  <c r="M1611" i="15"/>
  <c r="K1611" i="15"/>
  <c r="N1610" i="15"/>
  <c r="M1610" i="15"/>
  <c r="K1610" i="15"/>
  <c r="N1609" i="15"/>
  <c r="M1609" i="15"/>
  <c r="K1609" i="15"/>
  <c r="N1605" i="15"/>
  <c r="M1605" i="15"/>
  <c r="K1605" i="15"/>
  <c r="N1604" i="15"/>
  <c r="M1604" i="15"/>
  <c r="K1604" i="15"/>
  <c r="N1603" i="15"/>
  <c r="M1603" i="15"/>
  <c r="K1603" i="15"/>
  <c r="N1602" i="15"/>
  <c r="M1602" i="15"/>
  <c r="K1602" i="15"/>
  <c r="N1767" i="15"/>
  <c r="M1767" i="15"/>
  <c r="K1767" i="15"/>
  <c r="N1766" i="15"/>
  <c r="M1766" i="15"/>
  <c r="K1766" i="15"/>
  <c r="N1765" i="15"/>
  <c r="M1765" i="15"/>
  <c r="K1765" i="15"/>
  <c r="N1764" i="15"/>
  <c r="M1764" i="15"/>
  <c r="K1764" i="15"/>
  <c r="N1763" i="15"/>
  <c r="M1763" i="15"/>
  <c r="K1763" i="15"/>
  <c r="N1762" i="15"/>
  <c r="M1762" i="15"/>
  <c r="K1762" i="15"/>
  <c r="N1761" i="15"/>
  <c r="M1761" i="15"/>
  <c r="K1761" i="15"/>
  <c r="N1760" i="15"/>
  <c r="M1760" i="15"/>
  <c r="K1760" i="15"/>
  <c r="N1759" i="15"/>
  <c r="M1759" i="15"/>
  <c r="K1759" i="15"/>
  <c r="N1758" i="15"/>
  <c r="M1758" i="15"/>
  <c r="K1758" i="15"/>
  <c r="N1757" i="15"/>
  <c r="M1757" i="15"/>
  <c r="K1757" i="15"/>
  <c r="N1756" i="15"/>
  <c r="M1756" i="15"/>
  <c r="K1756" i="15"/>
  <c r="N1755" i="15"/>
  <c r="M1755" i="15"/>
  <c r="K1755" i="15"/>
  <c r="N1955" i="15"/>
  <c r="M1955" i="15"/>
  <c r="K1955" i="15"/>
  <c r="N1954" i="15"/>
  <c r="M1954" i="15"/>
  <c r="K1954" i="15"/>
  <c r="N1953" i="15"/>
  <c r="M1953" i="15"/>
  <c r="K1953" i="15"/>
  <c r="N1952" i="15"/>
  <c r="M1952" i="15"/>
  <c r="K1952" i="15"/>
  <c r="N1951" i="15"/>
  <c r="M1951" i="15"/>
  <c r="K1951" i="15"/>
  <c r="N1950" i="15"/>
  <c r="M1950" i="15"/>
  <c r="N1949" i="15"/>
  <c r="M1949" i="15"/>
  <c r="K1949" i="15"/>
  <c r="K1948" i="15"/>
  <c r="N1947" i="15"/>
  <c r="M1947" i="15"/>
  <c r="K1947" i="15"/>
  <c r="N423" i="15"/>
  <c r="M423" i="15"/>
  <c r="K423" i="15"/>
  <c r="N422" i="15"/>
  <c r="M422" i="15"/>
  <c r="K422" i="15"/>
  <c r="N420" i="15"/>
  <c r="M420" i="15"/>
  <c r="K420" i="15"/>
  <c r="N419" i="15"/>
  <c r="M419" i="15"/>
  <c r="K419" i="15"/>
  <c r="N418" i="15"/>
  <c r="M418" i="15"/>
  <c r="K418" i="15"/>
  <c r="N417" i="15"/>
  <c r="M417" i="15"/>
  <c r="N416" i="15"/>
  <c r="M416" i="15"/>
  <c r="K416" i="15"/>
  <c r="N414" i="15"/>
  <c r="M414" i="15"/>
  <c r="K414" i="15"/>
  <c r="N413" i="15"/>
  <c r="M413" i="15"/>
  <c r="K413" i="15"/>
  <c r="N412" i="15"/>
  <c r="M412" i="15"/>
  <c r="K412" i="15"/>
  <c r="N1754" i="15"/>
  <c r="M1754" i="15"/>
  <c r="K1754" i="15"/>
  <c r="N1753" i="15"/>
  <c r="M1753" i="15"/>
  <c r="K1753" i="15"/>
  <c r="M1752" i="15"/>
  <c r="N1751" i="15"/>
  <c r="M1751" i="15"/>
  <c r="K1751" i="15"/>
  <c r="N1750" i="15"/>
  <c r="M1750" i="15"/>
  <c r="K1750" i="15"/>
  <c r="N1749" i="15"/>
  <c r="M1749" i="15"/>
  <c r="K1749" i="15"/>
  <c r="N1748" i="15"/>
  <c r="M1748" i="15"/>
  <c r="N1745" i="15"/>
  <c r="M1745" i="15"/>
  <c r="K1745" i="15"/>
  <c r="N1744" i="15"/>
  <c r="M1744" i="15"/>
  <c r="K1744" i="15"/>
  <c r="N1743" i="15"/>
  <c r="M1743" i="15"/>
  <c r="K1743" i="15"/>
  <c r="N1742" i="15"/>
  <c r="M1742" i="15"/>
  <c r="K1742" i="15"/>
  <c r="N1741" i="15"/>
  <c r="M1741" i="15"/>
  <c r="K1741" i="15"/>
  <c r="N1740" i="15"/>
  <c r="M1740" i="15"/>
  <c r="K1740" i="15"/>
  <c r="M1739" i="15"/>
  <c r="N1738" i="15"/>
  <c r="M1738" i="15"/>
  <c r="K1738" i="15"/>
  <c r="N1737" i="15"/>
  <c r="M1737" i="15"/>
  <c r="K1737" i="15"/>
  <c r="N1736" i="15"/>
  <c r="M1736" i="15"/>
  <c r="K1736" i="15"/>
  <c r="N1735" i="15"/>
  <c r="M1735" i="15"/>
  <c r="K1735" i="15"/>
  <c r="N1734" i="15"/>
  <c r="M1734" i="15"/>
  <c r="K1734" i="15"/>
  <c r="N1732" i="15"/>
  <c r="M1732" i="15"/>
  <c r="K1732" i="15"/>
  <c r="N1730" i="15"/>
  <c r="M1730" i="15"/>
  <c r="K1730" i="15"/>
  <c r="N1729" i="15"/>
  <c r="M1729" i="15"/>
  <c r="K1729" i="15"/>
  <c r="N1728" i="15"/>
  <c r="M1728" i="15"/>
  <c r="K1728" i="15"/>
  <c r="N1727" i="15"/>
  <c r="M1727" i="15"/>
  <c r="K1727" i="15"/>
  <c r="N1657" i="15"/>
  <c r="M1657" i="15"/>
  <c r="K1657" i="15"/>
  <c r="N1656" i="15"/>
  <c r="M1656" i="15"/>
  <c r="K1656" i="15"/>
  <c r="N1654" i="15"/>
  <c r="M1654" i="15"/>
  <c r="K1654" i="15"/>
  <c r="N1653" i="15"/>
  <c r="M1653" i="15"/>
  <c r="K1653" i="15"/>
  <c r="N1652" i="15"/>
  <c r="M1652" i="15"/>
  <c r="K1652" i="15"/>
  <c r="N1651" i="15"/>
  <c r="M1651" i="15"/>
  <c r="K1651" i="15"/>
  <c r="N1650" i="15"/>
  <c r="M1650" i="15"/>
  <c r="K1650" i="15"/>
  <c r="N1648" i="15"/>
  <c r="M1648" i="15"/>
  <c r="K1648" i="15"/>
  <c r="N1646" i="15"/>
  <c r="M1646" i="15"/>
  <c r="K1646" i="15"/>
  <c r="N1645" i="15"/>
  <c r="M1645" i="15"/>
  <c r="K1645" i="15"/>
  <c r="N1644" i="15"/>
  <c r="M1644" i="15"/>
  <c r="K1644" i="15"/>
  <c r="N1643" i="15"/>
  <c r="M1643" i="15"/>
  <c r="K1643" i="15"/>
  <c r="N1631" i="15"/>
  <c r="M1631" i="15"/>
  <c r="K1631" i="15"/>
  <c r="N1630" i="15"/>
  <c r="M1630" i="15"/>
  <c r="K1630" i="15"/>
  <c r="N1629" i="15"/>
  <c r="M1629" i="15"/>
  <c r="K1629" i="15"/>
  <c r="N1628" i="15"/>
  <c r="M1628" i="15"/>
  <c r="K1628" i="15"/>
  <c r="N1627" i="15"/>
  <c r="M1627" i="15"/>
  <c r="K1627" i="15"/>
  <c r="N1626" i="15"/>
  <c r="M1626" i="15"/>
  <c r="K1626" i="15"/>
  <c r="N1625" i="15"/>
  <c r="M1625" i="15"/>
  <c r="K1625" i="15"/>
  <c r="N1624" i="15"/>
  <c r="M1624" i="15"/>
  <c r="K1624" i="15"/>
  <c r="N1622" i="15"/>
  <c r="N1620" i="15"/>
  <c r="M1620" i="15"/>
  <c r="K1620" i="15"/>
  <c r="N1619" i="15"/>
  <c r="M1619" i="15"/>
  <c r="K1619" i="15"/>
  <c r="N1618" i="15"/>
  <c r="M1618" i="15"/>
  <c r="K1618" i="15"/>
  <c r="N1617" i="15"/>
  <c r="M1617" i="15"/>
  <c r="K1617" i="15"/>
  <c r="N1668" i="15"/>
  <c r="M1668" i="15"/>
  <c r="K1668" i="15"/>
  <c r="N1667" i="15"/>
  <c r="M1667" i="15"/>
  <c r="K1667" i="15"/>
  <c r="N1666" i="15"/>
  <c r="M1666" i="15"/>
  <c r="K1666" i="15"/>
  <c r="N1665" i="15"/>
  <c r="M1665" i="15"/>
  <c r="K1665" i="15"/>
  <c r="N1664" i="15"/>
  <c r="M1664" i="15"/>
  <c r="K1664" i="15"/>
  <c r="N1663" i="15"/>
  <c r="M1663" i="15"/>
  <c r="N1659" i="15"/>
  <c r="M1659" i="15"/>
  <c r="N1658" i="15"/>
  <c r="M1658" i="15"/>
  <c r="K1658" i="15"/>
  <c r="N451" i="15"/>
  <c r="M451" i="15"/>
  <c r="K451" i="15"/>
  <c r="N450" i="15"/>
  <c r="M450" i="15"/>
  <c r="K450" i="15"/>
  <c r="N449" i="15"/>
  <c r="M449" i="15"/>
  <c r="K449" i="15"/>
  <c r="N448" i="15"/>
  <c r="M448" i="15"/>
  <c r="K448" i="15"/>
  <c r="N447" i="15"/>
  <c r="M447" i="15"/>
  <c r="K447" i="15"/>
  <c r="N446" i="15"/>
  <c r="M446" i="15"/>
  <c r="K446" i="15"/>
  <c r="N445" i="15"/>
  <c r="M445" i="15"/>
  <c r="K445" i="15"/>
  <c r="N444" i="15"/>
  <c r="M444" i="15"/>
  <c r="K444" i="15"/>
  <c r="N442" i="15"/>
  <c r="M442" i="15"/>
  <c r="K442" i="15"/>
  <c r="N440" i="15"/>
  <c r="M440" i="15"/>
  <c r="K440" i="15"/>
  <c r="N439" i="15"/>
  <c r="M439" i="15"/>
  <c r="K439" i="15"/>
  <c r="N438" i="15"/>
  <c r="M438" i="15"/>
  <c r="K438" i="15"/>
  <c r="N437" i="15"/>
  <c r="M437" i="15"/>
  <c r="K437" i="15"/>
  <c r="N1601" i="15"/>
  <c r="M1601" i="15"/>
  <c r="K1601" i="15"/>
  <c r="N1600" i="15"/>
  <c r="M1600" i="15"/>
  <c r="K1600" i="15"/>
  <c r="N1599" i="15"/>
  <c r="M1599" i="15"/>
  <c r="K1599" i="15"/>
  <c r="N1598" i="15"/>
  <c r="M1598" i="15"/>
  <c r="K1598" i="15"/>
  <c r="N1597" i="15"/>
  <c r="M1597" i="15"/>
  <c r="K1597" i="15"/>
  <c r="N1596" i="15"/>
  <c r="M1596" i="15"/>
  <c r="K1596" i="15"/>
  <c r="N1595" i="15"/>
  <c r="M1595" i="15"/>
  <c r="K1595" i="15"/>
  <c r="N1594" i="15"/>
  <c r="M1594" i="15"/>
  <c r="K1594" i="15"/>
  <c r="N1592" i="15"/>
  <c r="M1592" i="15"/>
  <c r="K1592" i="15"/>
  <c r="N1590" i="15"/>
  <c r="M1590" i="15"/>
  <c r="K1590" i="15"/>
  <c r="N1589" i="15"/>
  <c r="M1589" i="15"/>
  <c r="K1589" i="15"/>
  <c r="N1588" i="15"/>
  <c r="M1588" i="15"/>
  <c r="K1588" i="15"/>
  <c r="N1587" i="15"/>
  <c r="M1587" i="15"/>
  <c r="K1587" i="15"/>
  <c r="N1395" i="15"/>
  <c r="M1395" i="15"/>
  <c r="K1395" i="15"/>
  <c r="N1394" i="15"/>
  <c r="M1394" i="15"/>
  <c r="K1394" i="15"/>
  <c r="N1393" i="15"/>
  <c r="M1393" i="15"/>
  <c r="K1393" i="15"/>
  <c r="N1392" i="15"/>
  <c r="M1392" i="15"/>
  <c r="K1392" i="15"/>
  <c r="N1391" i="15"/>
  <c r="M1391" i="15"/>
  <c r="K1391" i="15"/>
  <c r="N1390" i="15"/>
  <c r="M1390" i="15"/>
  <c r="K1390" i="15"/>
  <c r="N1389" i="15"/>
  <c r="M1389" i="15"/>
  <c r="K1389" i="15"/>
  <c r="N1388" i="15"/>
  <c r="M1388" i="15"/>
  <c r="K1388" i="15"/>
  <c r="N1386" i="15"/>
  <c r="M1386" i="15"/>
  <c r="K1386" i="15"/>
  <c r="N1385" i="15"/>
  <c r="M1385" i="15"/>
  <c r="K1385" i="15"/>
  <c r="N1384" i="15"/>
  <c r="M1384" i="15"/>
  <c r="K1384" i="15"/>
  <c r="N1383" i="15"/>
  <c r="M1383" i="15"/>
  <c r="K1383" i="15"/>
  <c r="N1382" i="15"/>
  <c r="M1382" i="15"/>
  <c r="K1382" i="15"/>
  <c r="N1381" i="15"/>
  <c r="M1381" i="15"/>
  <c r="K1381" i="15"/>
  <c r="N1561" i="15"/>
  <c r="M1561" i="15"/>
  <c r="K1561" i="15"/>
  <c r="N1560" i="15"/>
  <c r="M1560" i="15"/>
  <c r="K1560" i="15"/>
  <c r="N1559" i="15"/>
  <c r="M1559" i="15"/>
  <c r="K1559" i="15"/>
  <c r="N1558" i="15"/>
  <c r="M1558" i="15"/>
  <c r="K1558" i="15"/>
  <c r="N1557" i="15"/>
  <c r="M1557" i="15"/>
  <c r="K1557" i="15"/>
  <c r="N1556" i="15"/>
  <c r="M1556" i="15"/>
  <c r="K1556" i="15"/>
  <c r="N1555" i="15"/>
  <c r="M1555" i="15"/>
  <c r="K1555" i="15"/>
  <c r="N1554" i="15"/>
  <c r="M1554" i="15"/>
  <c r="K1554" i="15"/>
  <c r="N1553" i="15"/>
  <c r="M1553" i="15"/>
  <c r="N1552" i="15"/>
  <c r="M1552" i="15"/>
  <c r="K1552" i="15"/>
  <c r="N1551" i="15"/>
  <c r="M1551" i="15"/>
  <c r="K1551" i="15"/>
  <c r="N1550" i="15"/>
  <c r="M1550" i="15"/>
  <c r="K1550" i="15"/>
  <c r="N1549" i="15"/>
  <c r="M1549" i="15"/>
  <c r="K1549" i="15"/>
  <c r="N1548" i="15"/>
  <c r="M1548" i="15"/>
  <c r="K1548" i="15"/>
  <c r="N1547" i="15"/>
  <c r="M1547" i="15"/>
  <c r="K1547" i="15"/>
  <c r="N1533" i="15"/>
  <c r="M1533" i="15"/>
  <c r="K1533" i="15"/>
  <c r="N1532" i="15"/>
  <c r="M1532" i="15"/>
  <c r="K1532" i="15"/>
  <c r="N1531" i="15"/>
  <c r="M1531" i="15"/>
  <c r="K1531" i="15"/>
  <c r="N1530" i="15"/>
  <c r="M1530" i="15"/>
  <c r="K1530" i="15"/>
  <c r="N1529" i="15"/>
  <c r="M1529" i="15"/>
  <c r="K1529" i="15"/>
  <c r="N1528" i="15"/>
  <c r="M1528" i="15"/>
  <c r="N1525" i="15"/>
  <c r="M1525" i="15"/>
  <c r="K1524" i="15"/>
  <c r="N1523" i="15"/>
  <c r="M1523" i="15"/>
  <c r="K1523" i="15"/>
  <c r="N135" i="15"/>
  <c r="M135" i="15"/>
  <c r="K135" i="15"/>
  <c r="N134" i="15"/>
  <c r="M134" i="15"/>
  <c r="K134" i="15"/>
  <c r="N133" i="15"/>
  <c r="M133" i="15"/>
  <c r="K133" i="15"/>
  <c r="N132" i="15"/>
  <c r="M132" i="15"/>
  <c r="K132" i="15"/>
  <c r="N131" i="15"/>
  <c r="M131" i="15"/>
  <c r="K131" i="15"/>
  <c r="N130" i="15"/>
  <c r="M130" i="15"/>
  <c r="K130" i="15"/>
  <c r="N129" i="15"/>
  <c r="M129" i="15"/>
  <c r="K129" i="15"/>
  <c r="N127" i="15"/>
  <c r="M127" i="15"/>
  <c r="K127" i="15"/>
  <c r="M125" i="15"/>
  <c r="N124" i="15"/>
  <c r="M124" i="15"/>
  <c r="K124" i="15"/>
  <c r="N123" i="15"/>
  <c r="M123" i="15"/>
  <c r="K123" i="15"/>
  <c r="N122" i="15"/>
  <c r="M122" i="15"/>
  <c r="K122" i="15"/>
  <c r="N79" i="15"/>
  <c r="M79" i="15"/>
  <c r="K79" i="15"/>
  <c r="N78" i="15"/>
  <c r="M78" i="15"/>
  <c r="K78" i="15"/>
  <c r="N77" i="15"/>
  <c r="M77" i="15"/>
  <c r="K77" i="15"/>
  <c r="N76" i="15"/>
  <c r="M76" i="15"/>
  <c r="K76" i="15"/>
  <c r="N75" i="15"/>
  <c r="M75" i="15"/>
  <c r="K75" i="15"/>
  <c r="N74" i="15"/>
  <c r="M74" i="15"/>
  <c r="K74" i="15"/>
  <c r="N73" i="15"/>
  <c r="M73" i="15"/>
  <c r="K73" i="15"/>
  <c r="N72" i="15"/>
  <c r="M72" i="15"/>
  <c r="K72" i="15"/>
  <c r="N70" i="15"/>
  <c r="M70" i="15"/>
  <c r="K70" i="15"/>
  <c r="N69" i="15"/>
  <c r="M69" i="15"/>
  <c r="K69" i="15"/>
  <c r="N68" i="15"/>
  <c r="M68" i="15"/>
  <c r="K68" i="15"/>
  <c r="N1522" i="15"/>
  <c r="M1522" i="15"/>
  <c r="K1522" i="15"/>
  <c r="N1521" i="15"/>
  <c r="M1521" i="15"/>
  <c r="K1521" i="15"/>
  <c r="N1520" i="15"/>
  <c r="M1520" i="15"/>
  <c r="K1520" i="15"/>
  <c r="N1519" i="15"/>
  <c r="M1519" i="15"/>
  <c r="K1519" i="15"/>
  <c r="N1518" i="15"/>
  <c r="M1518" i="15"/>
  <c r="K1518" i="15"/>
  <c r="N1517" i="15"/>
  <c r="M1517" i="15"/>
  <c r="K1517" i="15"/>
  <c r="N1516" i="15"/>
  <c r="M1516" i="15"/>
  <c r="K1516" i="15"/>
  <c r="N1515" i="15"/>
  <c r="M1515" i="15"/>
  <c r="K1515" i="15"/>
  <c r="N1512" i="15"/>
  <c r="M1512" i="15"/>
  <c r="K1512" i="15"/>
  <c r="N1511" i="15"/>
  <c r="M1511" i="15"/>
  <c r="K1511" i="15"/>
  <c r="N1510" i="15"/>
  <c r="M1510" i="15"/>
  <c r="K1510" i="15"/>
  <c r="N1479" i="15"/>
  <c r="M1479" i="15"/>
  <c r="K1479" i="15"/>
  <c r="N1478" i="15"/>
  <c r="M1478" i="15"/>
  <c r="K1478" i="15"/>
  <c r="N1477" i="15"/>
  <c r="M1477" i="15"/>
  <c r="K1477" i="15"/>
  <c r="N1476" i="15"/>
  <c r="M1476" i="15"/>
  <c r="K1476" i="15"/>
  <c r="N1475" i="15"/>
  <c r="M1475" i="15"/>
  <c r="K1475" i="15"/>
  <c r="N1474" i="15"/>
  <c r="M1474" i="15"/>
  <c r="K1474" i="15"/>
  <c r="N1473" i="15"/>
  <c r="M1473" i="15"/>
  <c r="K1473" i="15"/>
  <c r="N1472" i="15"/>
  <c r="M1472" i="15"/>
  <c r="K1472" i="15"/>
  <c r="N1471" i="15"/>
  <c r="M1471" i="15"/>
  <c r="K1471" i="15"/>
  <c r="N1469" i="15"/>
  <c r="M1469" i="15"/>
  <c r="K1469" i="15"/>
  <c r="N1468" i="15"/>
  <c r="M1468" i="15"/>
  <c r="K1468" i="15"/>
  <c r="N1467" i="15"/>
  <c r="M1467" i="15"/>
  <c r="K1467" i="15"/>
  <c r="N1466" i="15"/>
  <c r="M1466" i="15"/>
  <c r="K1466" i="15"/>
  <c r="N1494" i="15"/>
  <c r="M1494" i="15"/>
  <c r="K1494" i="15"/>
  <c r="N1493" i="15"/>
  <c r="M1493" i="15"/>
  <c r="K1493" i="15"/>
  <c r="N1492" i="15"/>
  <c r="M1492" i="15"/>
  <c r="K1492" i="15"/>
  <c r="N1491" i="15"/>
  <c r="M1491" i="15"/>
  <c r="K1491" i="15"/>
  <c r="N1490" i="15"/>
  <c r="M1490" i="15"/>
  <c r="K1490" i="15"/>
  <c r="N1489" i="15"/>
  <c r="M1489" i="15"/>
  <c r="K1489" i="15"/>
  <c r="N1488" i="15"/>
  <c r="M1488" i="15"/>
  <c r="K1488" i="15"/>
  <c r="N1487" i="15"/>
  <c r="M1487" i="15"/>
  <c r="K1487" i="15"/>
  <c r="N1485" i="15"/>
  <c r="M1485" i="15"/>
  <c r="K1485" i="15"/>
  <c r="N1484" i="15"/>
  <c r="M1484" i="15"/>
  <c r="K1484" i="15"/>
  <c r="N1483" i="15"/>
  <c r="M1483" i="15"/>
  <c r="K1483" i="15"/>
  <c r="N1482" i="15"/>
  <c r="M1482" i="15"/>
  <c r="K1482" i="15"/>
  <c r="N1481" i="15"/>
  <c r="M1481" i="15"/>
  <c r="K1481" i="15"/>
  <c r="N1480" i="15"/>
  <c r="M1480" i="15"/>
  <c r="K1480" i="15"/>
  <c r="N1066" i="15"/>
  <c r="M1066" i="15"/>
  <c r="K1066" i="15"/>
  <c r="N1065" i="15"/>
  <c r="M1065" i="15"/>
  <c r="K1065" i="15"/>
  <c r="N1064" i="15"/>
  <c r="M1064" i="15"/>
  <c r="K1064" i="15"/>
  <c r="N1063" i="15"/>
  <c r="M1063" i="15"/>
  <c r="K1063" i="15"/>
  <c r="N1062" i="15"/>
  <c r="M1062" i="15"/>
  <c r="K1062" i="15"/>
  <c r="N1061" i="15"/>
  <c r="M1061" i="15"/>
  <c r="K1061" i="15"/>
  <c r="N1060" i="15"/>
  <c r="M1060" i="15"/>
  <c r="N1059" i="15"/>
  <c r="M1059" i="15"/>
  <c r="K1059" i="15"/>
  <c r="M1058" i="15"/>
  <c r="N1057" i="15"/>
  <c r="M1057" i="15"/>
  <c r="K1057" i="15"/>
  <c r="N1056" i="15"/>
  <c r="M1056" i="15"/>
  <c r="K1056" i="15"/>
  <c r="N1055" i="15"/>
  <c r="M1055" i="15"/>
  <c r="K1055" i="15"/>
  <c r="N1054" i="15"/>
  <c r="M1054" i="15"/>
  <c r="K1054" i="15"/>
  <c r="N1696" i="15"/>
  <c r="M1696" i="15"/>
  <c r="K1696" i="15"/>
  <c r="N1695" i="15"/>
  <c r="M1695" i="15"/>
  <c r="K1695" i="15"/>
  <c r="N1693" i="15"/>
  <c r="M1693" i="15"/>
  <c r="K1693" i="15"/>
  <c r="N1692" i="15"/>
  <c r="M1692" i="15"/>
  <c r="K1692" i="15"/>
  <c r="N1691" i="15"/>
  <c r="M1691" i="15"/>
  <c r="K1691" i="15"/>
  <c r="N1690" i="15"/>
  <c r="M1690" i="15"/>
  <c r="N1688" i="15"/>
  <c r="M1688" i="15"/>
  <c r="K1688" i="15"/>
  <c r="N1686" i="15"/>
  <c r="M1686" i="15"/>
  <c r="K1686" i="15"/>
  <c r="N1685" i="15"/>
  <c r="M1685" i="15"/>
  <c r="K1685" i="15"/>
  <c r="N1684" i="15"/>
  <c r="M1684" i="15"/>
  <c r="K1684" i="15"/>
  <c r="N1282" i="15"/>
  <c r="M1282" i="15"/>
  <c r="K1282" i="15"/>
  <c r="N1281" i="15"/>
  <c r="M1281" i="15"/>
  <c r="K1281" i="15"/>
  <c r="N1279" i="15"/>
  <c r="M1279" i="15"/>
  <c r="K1279" i="15"/>
  <c r="N1278" i="15"/>
  <c r="M1278" i="15"/>
  <c r="K1278" i="15"/>
  <c r="N1277" i="15"/>
  <c r="M1277" i="15"/>
  <c r="K1277" i="15"/>
  <c r="N1276" i="15"/>
  <c r="M1276" i="15"/>
  <c r="N1274" i="15"/>
  <c r="M1274" i="15"/>
  <c r="K1274" i="15"/>
  <c r="N1272" i="15"/>
  <c r="M1272" i="15"/>
  <c r="K1272" i="15"/>
  <c r="N1271" i="15"/>
  <c r="M1271" i="15"/>
  <c r="K1271" i="15"/>
  <c r="N1270" i="15"/>
  <c r="M1270" i="15"/>
  <c r="K1270" i="15"/>
  <c r="N1269" i="15"/>
  <c r="M1269" i="15"/>
  <c r="K1269" i="15"/>
  <c r="N1586" i="15"/>
  <c r="M1586" i="15"/>
  <c r="K1586" i="15"/>
  <c r="N1585" i="15"/>
  <c r="M1585" i="15"/>
  <c r="K1585" i="15"/>
  <c r="N1584" i="15"/>
  <c r="M1584" i="15"/>
  <c r="K1584" i="15"/>
  <c r="N1583" i="15"/>
  <c r="M1583" i="15"/>
  <c r="K1583" i="15"/>
  <c r="N1582" i="15"/>
  <c r="M1582" i="15"/>
  <c r="K1582" i="15"/>
  <c r="N1581" i="15"/>
  <c r="M1581" i="15"/>
  <c r="K1581" i="15"/>
  <c r="N1580" i="15"/>
  <c r="M1580" i="15"/>
  <c r="K1580" i="15"/>
  <c r="N1577" i="15"/>
  <c r="M1577" i="15"/>
  <c r="K1577" i="15"/>
  <c r="N1576" i="15"/>
  <c r="M1576" i="15"/>
  <c r="K1576" i="15"/>
  <c r="N1575" i="15"/>
  <c r="M1575" i="15"/>
  <c r="K1575" i="15"/>
  <c r="N1422" i="15"/>
  <c r="M1422" i="15"/>
  <c r="K1422" i="15"/>
  <c r="N1421" i="15"/>
  <c r="M1421" i="15"/>
  <c r="K1421" i="15"/>
  <c r="N1420" i="15"/>
  <c r="M1420" i="15"/>
  <c r="K1420" i="15"/>
  <c r="N1419" i="15"/>
  <c r="M1419" i="15"/>
  <c r="K1419" i="15"/>
  <c r="N1418" i="15"/>
  <c r="M1418" i="15"/>
  <c r="K1418" i="15"/>
  <c r="N1417" i="15"/>
  <c r="M1417" i="15"/>
  <c r="K1417" i="15"/>
  <c r="N1416" i="15"/>
  <c r="M1416" i="15"/>
  <c r="K1416" i="15"/>
  <c r="N1415" i="15"/>
  <c r="M1414" i="15"/>
  <c r="N1413" i="15"/>
  <c r="M1413" i="15"/>
  <c r="K1413" i="15"/>
  <c r="N1412" i="15"/>
  <c r="M1412" i="15"/>
  <c r="K1412" i="15"/>
  <c r="N1411" i="15"/>
  <c r="M1411" i="15"/>
  <c r="K1411" i="15"/>
  <c r="N1509" i="15"/>
  <c r="M1509" i="15"/>
  <c r="K1509" i="15"/>
  <c r="N1508" i="15"/>
  <c r="M1508" i="15"/>
  <c r="K1508" i="15"/>
  <c r="N1506" i="15"/>
  <c r="M1506" i="15"/>
  <c r="K1506" i="15"/>
  <c r="N1505" i="15"/>
  <c r="M1505" i="15"/>
  <c r="K1505" i="15"/>
  <c r="N1504" i="15"/>
  <c r="M1504" i="15"/>
  <c r="K1504" i="15"/>
  <c r="N1503" i="15"/>
  <c r="M1503" i="15"/>
  <c r="K1503" i="15"/>
  <c r="N1502" i="15"/>
  <c r="M1502" i="15"/>
  <c r="K1502" i="15"/>
  <c r="N1500" i="15"/>
  <c r="M1500" i="15"/>
  <c r="K1500" i="15"/>
  <c r="N1498" i="15"/>
  <c r="N1497" i="15"/>
  <c r="M1497" i="15"/>
  <c r="K1497" i="15"/>
  <c r="N1496" i="15"/>
  <c r="M1496" i="15"/>
  <c r="K1496" i="15"/>
  <c r="N1495" i="15"/>
  <c r="M1495" i="15"/>
  <c r="K1495" i="15"/>
  <c r="N1465" i="15"/>
  <c r="M1465" i="15"/>
  <c r="K1465" i="15"/>
  <c r="N1464" i="15"/>
  <c r="M1464" i="15"/>
  <c r="K1464" i="15"/>
  <c r="N1463" i="15"/>
  <c r="M1463" i="15"/>
  <c r="K1463" i="15"/>
  <c r="N1462" i="15"/>
  <c r="M1462" i="15"/>
  <c r="K1462" i="15"/>
  <c r="N1461" i="15"/>
  <c r="M1461" i="15"/>
  <c r="K1461" i="15"/>
  <c r="N1460" i="15"/>
  <c r="M1460" i="15"/>
  <c r="K1460" i="15"/>
  <c r="N1459" i="15"/>
  <c r="M1459" i="15"/>
  <c r="N1457" i="15"/>
  <c r="M1457" i="15"/>
  <c r="K1457" i="15"/>
  <c r="N1456" i="15"/>
  <c r="M1456" i="15"/>
  <c r="K1456" i="15"/>
  <c r="N1455" i="15"/>
  <c r="M1455" i="15"/>
  <c r="K1455" i="15"/>
  <c r="N1454" i="15"/>
  <c r="M1454" i="15"/>
  <c r="K1454" i="15"/>
  <c r="N1453" i="15"/>
  <c r="M1453" i="15"/>
  <c r="K1453" i="15"/>
  <c r="N1452" i="15"/>
  <c r="M1452" i="15"/>
  <c r="K1452" i="15"/>
  <c r="N1410" i="15"/>
  <c r="M1410" i="15"/>
  <c r="K1410" i="15"/>
  <c r="N1409" i="15"/>
  <c r="M1409" i="15"/>
  <c r="K1409" i="15"/>
  <c r="N1408" i="15"/>
  <c r="N1407" i="15"/>
  <c r="M1407" i="15"/>
  <c r="K1407" i="15"/>
  <c r="N1406" i="15"/>
  <c r="M1406" i="15"/>
  <c r="K1406" i="15"/>
  <c r="N1405" i="15"/>
  <c r="M1405" i="15"/>
  <c r="K1405" i="15"/>
  <c r="N1404" i="15"/>
  <c r="M1404" i="15"/>
  <c r="K1404" i="15"/>
  <c r="N1403" i="15"/>
  <c r="M1403" i="15"/>
  <c r="K1403" i="15"/>
  <c r="M1402" i="15"/>
  <c r="N1401" i="15"/>
  <c r="M1401" i="15"/>
  <c r="K1401" i="15"/>
  <c r="N1399" i="15"/>
  <c r="M1399" i="15"/>
  <c r="K1399" i="15"/>
  <c r="N1398" i="15"/>
  <c r="M1398" i="15"/>
  <c r="K1398" i="15"/>
  <c r="N1397" i="15"/>
  <c r="M1397" i="15"/>
  <c r="K1397" i="15"/>
  <c r="N1396" i="15"/>
  <c r="M1396" i="15"/>
  <c r="K1396" i="15"/>
  <c r="N1683" i="15"/>
  <c r="M1683" i="15"/>
  <c r="K1683" i="15"/>
  <c r="N1682" i="15"/>
  <c r="M1682" i="15"/>
  <c r="K1682" i="15"/>
  <c r="N1681" i="15"/>
  <c r="M1681" i="15"/>
  <c r="K1681" i="15"/>
  <c r="N1680" i="15"/>
  <c r="M1680" i="15"/>
  <c r="K1680" i="15"/>
  <c r="N1679" i="15"/>
  <c r="M1679" i="15"/>
  <c r="K1679" i="15"/>
  <c r="N1678" i="15"/>
  <c r="M1678" i="15"/>
  <c r="K1678" i="15"/>
  <c r="N1677" i="15"/>
  <c r="M1677" i="15"/>
  <c r="K1677" i="15"/>
  <c r="N1676" i="15"/>
  <c r="M1676" i="15"/>
  <c r="K1676" i="15"/>
  <c r="N1674" i="15"/>
  <c r="M1674" i="15"/>
  <c r="K1674" i="15"/>
  <c r="N1673" i="15"/>
  <c r="M1673" i="15"/>
  <c r="K1673" i="15"/>
  <c r="N1672" i="15"/>
  <c r="M1672" i="15"/>
  <c r="K1672" i="15"/>
  <c r="N1671" i="15"/>
  <c r="M1671" i="15"/>
  <c r="K1671" i="15"/>
  <c r="N1670" i="15"/>
  <c r="M1670" i="15"/>
  <c r="K1670" i="15"/>
  <c r="N1669" i="15"/>
  <c r="M1669" i="15"/>
  <c r="K1669" i="15"/>
  <c r="N1268" i="15"/>
  <c r="M1268" i="15"/>
  <c r="K1268" i="15"/>
  <c r="N1267" i="15"/>
  <c r="M1267" i="15"/>
  <c r="K1267" i="15"/>
  <c r="N1265" i="15"/>
  <c r="M1265" i="15"/>
  <c r="K1265" i="15"/>
  <c r="N1264" i="15"/>
  <c r="M1264" i="15"/>
  <c r="K1264" i="15"/>
  <c r="N1263" i="15"/>
  <c r="M1263" i="15"/>
  <c r="K1263" i="15"/>
  <c r="N1262" i="15"/>
  <c r="M1262" i="15"/>
  <c r="N1258" i="15"/>
  <c r="M1258" i="15"/>
  <c r="K1258" i="15"/>
  <c r="N1257" i="15"/>
  <c r="M1257" i="15"/>
  <c r="K1257" i="15"/>
  <c r="N1256" i="15"/>
  <c r="M1256" i="15"/>
  <c r="K1256" i="15"/>
  <c r="N1726" i="15"/>
  <c r="M1726" i="15"/>
  <c r="K1726" i="15"/>
  <c r="N1725" i="15"/>
  <c r="M1725" i="15"/>
  <c r="K1725" i="15"/>
  <c r="N1724" i="15"/>
  <c r="M1724" i="15"/>
  <c r="K1724" i="15"/>
  <c r="N1723" i="15"/>
  <c r="M1723" i="15"/>
  <c r="K1723" i="15"/>
  <c r="N1722" i="15"/>
  <c r="M1722" i="15"/>
  <c r="K1722" i="15"/>
  <c r="N1721" i="15"/>
  <c r="M1721" i="15"/>
  <c r="K1721" i="15"/>
  <c r="N1720" i="15"/>
  <c r="M1720" i="15"/>
  <c r="K1720" i="15"/>
  <c r="N1719" i="15"/>
  <c r="M1719" i="15"/>
  <c r="K1719" i="15"/>
  <c r="N1716" i="15"/>
  <c r="M1716" i="15"/>
  <c r="K1716" i="15"/>
  <c r="N1715" i="15"/>
  <c r="M1715" i="15"/>
  <c r="K1715" i="15"/>
  <c r="N1714" i="15"/>
  <c r="M1714" i="15"/>
  <c r="K1714" i="15"/>
  <c r="N1713" i="15"/>
  <c r="M1713" i="15"/>
  <c r="K1713" i="15"/>
  <c r="N1712" i="15"/>
  <c r="M1712" i="15"/>
  <c r="K1712" i="15"/>
  <c r="N1310" i="15"/>
  <c r="M1310" i="15"/>
  <c r="K1310" i="15"/>
  <c r="N1309" i="15"/>
  <c r="M1309" i="15"/>
  <c r="K1309" i="15"/>
  <c r="N1308" i="15"/>
  <c r="M1308" i="15"/>
  <c r="K1308" i="15"/>
  <c r="N1307" i="15"/>
  <c r="M1307" i="15"/>
  <c r="K1307" i="15"/>
  <c r="N1306" i="15"/>
  <c r="M1306" i="15"/>
  <c r="K1306" i="15"/>
  <c r="N1305" i="15"/>
  <c r="M1305" i="15"/>
  <c r="K1305" i="15"/>
  <c r="N1304" i="15"/>
  <c r="M1304" i="15"/>
  <c r="N1301" i="15"/>
  <c r="M1301" i="15"/>
  <c r="K1301" i="15"/>
  <c r="N1300" i="15"/>
  <c r="M1300" i="15"/>
  <c r="K1300" i="15"/>
  <c r="K1299" i="15"/>
  <c r="N1298" i="15"/>
  <c r="M1298" i="15"/>
  <c r="K1298" i="15"/>
  <c r="N1838" i="15"/>
  <c r="M1838" i="15"/>
  <c r="K1838" i="15"/>
  <c r="N1837" i="15"/>
  <c r="M1837" i="15"/>
  <c r="K1837" i="15"/>
  <c r="N1836" i="15"/>
  <c r="M1836" i="15"/>
  <c r="K1836" i="15"/>
  <c r="N1835" i="15"/>
  <c r="M1835" i="15"/>
  <c r="K1835" i="15"/>
  <c r="N1834" i="15"/>
  <c r="M1834" i="15"/>
  <c r="K1834" i="15"/>
  <c r="N1833" i="15"/>
  <c r="M1833" i="15"/>
  <c r="K1833" i="15"/>
  <c r="N1832" i="15"/>
  <c r="M1832" i="15"/>
  <c r="K1832" i="15"/>
  <c r="N1830" i="15"/>
  <c r="M1830" i="15"/>
  <c r="K1830" i="15"/>
  <c r="N1828" i="15"/>
  <c r="M1828" i="15"/>
  <c r="K1828" i="15"/>
  <c r="N1827" i="15"/>
  <c r="M1827" i="15"/>
  <c r="K1827" i="15"/>
  <c r="N1826" i="15"/>
  <c r="M1826" i="15"/>
  <c r="K1826" i="15"/>
  <c r="N1243" i="15"/>
  <c r="M1243" i="15"/>
  <c r="K1243" i="15"/>
  <c r="N1242" i="15"/>
  <c r="M1242" i="15"/>
  <c r="K1242" i="15"/>
  <c r="N1240" i="15"/>
  <c r="M1240" i="15"/>
  <c r="K1240" i="15"/>
  <c r="N1239" i="15"/>
  <c r="M1239" i="15"/>
  <c r="K1239" i="15"/>
  <c r="N1238" i="15"/>
  <c r="M1238" i="15"/>
  <c r="K1238" i="15"/>
  <c r="N1237" i="15"/>
  <c r="M1237" i="15"/>
  <c r="N1236" i="15"/>
  <c r="N1234" i="15"/>
  <c r="M1234" i="15"/>
  <c r="K1234" i="15"/>
  <c r="N1233" i="15"/>
  <c r="M1233" i="15"/>
  <c r="K1233" i="15"/>
  <c r="N1232" i="15"/>
  <c r="M1232" i="15"/>
  <c r="K1232" i="15"/>
  <c r="N1231" i="15"/>
  <c r="M1231" i="15"/>
  <c r="K1231" i="15"/>
  <c r="N1230" i="15"/>
  <c r="M1230" i="15"/>
  <c r="K1230" i="15"/>
  <c r="N1229" i="15"/>
  <c r="M1229" i="15"/>
  <c r="K1229" i="15"/>
  <c r="N1228" i="15"/>
  <c r="M1228" i="15"/>
  <c r="K1228" i="15"/>
  <c r="N1227" i="15"/>
  <c r="M1227" i="15"/>
  <c r="K1227" i="15"/>
  <c r="N1226" i="15"/>
  <c r="M1226" i="15"/>
  <c r="K1226" i="15"/>
  <c r="N1225" i="15"/>
  <c r="M1225" i="15"/>
  <c r="K1225" i="15"/>
  <c r="N1224" i="15"/>
  <c r="M1224" i="15"/>
  <c r="K1224" i="15"/>
  <c r="N1223" i="15"/>
  <c r="M1223" i="15"/>
  <c r="N1220" i="15"/>
  <c r="M1220" i="15"/>
  <c r="K1220" i="15"/>
  <c r="N1219" i="15"/>
  <c r="M1219" i="15"/>
  <c r="K1219" i="15"/>
  <c r="N1218" i="15"/>
  <c r="M1218" i="15"/>
  <c r="K1218" i="15"/>
  <c r="N1217" i="15"/>
  <c r="M1217" i="15"/>
  <c r="K1217" i="15"/>
  <c r="N1451" i="15"/>
  <c r="M1451" i="15"/>
  <c r="K1451" i="15"/>
  <c r="N1450" i="15"/>
  <c r="M1450" i="15"/>
  <c r="K1450" i="15"/>
  <c r="N1448" i="15"/>
  <c r="M1448" i="15"/>
  <c r="K1448" i="15"/>
  <c r="N1447" i="15"/>
  <c r="M1447" i="15"/>
  <c r="K1447" i="15"/>
  <c r="N1446" i="15"/>
  <c r="M1446" i="15"/>
  <c r="K1446" i="15"/>
  <c r="N1445" i="15"/>
  <c r="M1445" i="15"/>
  <c r="M1444" i="15"/>
  <c r="M1442" i="15"/>
  <c r="N1440" i="15"/>
  <c r="M1440" i="15"/>
  <c r="K1440" i="15"/>
  <c r="N1439" i="15"/>
  <c r="M1439" i="15"/>
  <c r="K1439" i="15"/>
  <c r="N1438" i="15"/>
  <c r="M1438" i="15"/>
  <c r="K1438" i="15"/>
  <c r="N1188" i="15"/>
  <c r="M1188" i="15"/>
  <c r="K1188" i="15"/>
  <c r="N1187" i="15"/>
  <c r="M1187" i="15"/>
  <c r="K1187" i="15"/>
  <c r="N1185" i="15"/>
  <c r="M1185" i="15"/>
  <c r="K1185" i="15"/>
  <c r="N1184" i="15"/>
  <c r="M1184" i="15"/>
  <c r="K1184" i="15"/>
  <c r="N1183" i="15"/>
  <c r="M1183" i="15"/>
  <c r="K1183" i="15"/>
  <c r="N1182" i="15"/>
  <c r="M1182" i="15"/>
  <c r="K1182" i="15"/>
  <c r="N1181" i="15"/>
  <c r="M1181" i="15"/>
  <c r="K1181" i="15"/>
  <c r="N1180" i="15"/>
  <c r="M1180" i="15"/>
  <c r="N1179" i="15"/>
  <c r="M1179" i="15"/>
  <c r="K1179" i="15"/>
  <c r="N1178" i="15"/>
  <c r="M1178" i="15"/>
  <c r="K1178" i="15"/>
  <c r="N1177" i="15"/>
  <c r="M1177" i="15"/>
  <c r="K1177" i="15"/>
  <c r="N1176" i="15"/>
  <c r="M1176" i="15"/>
  <c r="K1176" i="15"/>
  <c r="N1175" i="15"/>
  <c r="M1175" i="15"/>
  <c r="K1175" i="15"/>
  <c r="N1174" i="15"/>
  <c r="M1174" i="15"/>
  <c r="K1174" i="15"/>
  <c r="N1993" i="15"/>
  <c r="M1993" i="15"/>
  <c r="K1993" i="15"/>
  <c r="N1992" i="15"/>
  <c r="M1992" i="15"/>
  <c r="K1992" i="15"/>
  <c r="N1990" i="15"/>
  <c r="M1990" i="15"/>
  <c r="K1990" i="15"/>
  <c r="N1989" i="15"/>
  <c r="M1989" i="15"/>
  <c r="K1989" i="15"/>
  <c r="N1988" i="15"/>
  <c r="M1988" i="15"/>
  <c r="K1988" i="15"/>
  <c r="N1987" i="15"/>
  <c r="M1987" i="15"/>
  <c r="N1982" i="15"/>
  <c r="M1982" i="15"/>
  <c r="K1982" i="15"/>
  <c r="N1981" i="15"/>
  <c r="M1981" i="15"/>
  <c r="K1981" i="15"/>
  <c r="N1980" i="15"/>
  <c r="M1980" i="15"/>
  <c r="K1980" i="15"/>
  <c r="N53" i="15"/>
  <c r="M53" i="15"/>
  <c r="K53" i="15"/>
  <c r="N52" i="15"/>
  <c r="M52" i="15"/>
  <c r="K52" i="15"/>
  <c r="N50" i="15"/>
  <c r="M50" i="15"/>
  <c r="K50" i="15"/>
  <c r="N49" i="15"/>
  <c r="M49" i="15"/>
  <c r="K49" i="15"/>
  <c r="N48" i="15"/>
  <c r="M48" i="15"/>
  <c r="K48" i="15"/>
  <c r="N47" i="15"/>
  <c r="M47" i="15"/>
  <c r="K47" i="15"/>
  <c r="N46" i="15"/>
  <c r="M46" i="15"/>
  <c r="K46" i="15"/>
  <c r="N45" i="15"/>
  <c r="M45" i="15"/>
  <c r="K45" i="15"/>
  <c r="N43" i="15"/>
  <c r="M43" i="15"/>
  <c r="K43" i="15"/>
  <c r="N42" i="15"/>
  <c r="M42" i="15"/>
  <c r="K42" i="15"/>
  <c r="N41" i="15"/>
  <c r="M41" i="15"/>
  <c r="K41" i="15"/>
  <c r="N40" i="15"/>
  <c r="M40" i="15"/>
  <c r="K40" i="15"/>
  <c r="N13" i="15"/>
  <c r="M13" i="15"/>
  <c r="K13" i="15"/>
  <c r="N12" i="15"/>
  <c r="M12" i="15"/>
  <c r="K12" i="15"/>
  <c r="N10" i="15"/>
  <c r="M10" i="15"/>
  <c r="K10" i="15"/>
  <c r="N9" i="15"/>
  <c r="M9" i="15"/>
  <c r="K9" i="15"/>
  <c r="N8" i="15"/>
  <c r="M8" i="15"/>
  <c r="K8" i="15"/>
  <c r="N7" i="15"/>
  <c r="M7" i="15"/>
  <c r="N6" i="15"/>
  <c r="M6" i="15"/>
  <c r="K6" i="15"/>
  <c r="N4" i="15"/>
  <c r="M4" i="15"/>
  <c r="K4" i="15"/>
  <c r="M3" i="15"/>
  <c r="K3" i="15"/>
  <c r="N2" i="15"/>
  <c r="M2" i="15"/>
  <c r="K2" i="15"/>
  <c r="N1147" i="15"/>
  <c r="M1147" i="15"/>
  <c r="K1147" i="15"/>
  <c r="N1146" i="15"/>
  <c r="M1146" i="15"/>
  <c r="K1146" i="15"/>
  <c r="N1145" i="15"/>
  <c r="M1145" i="15"/>
  <c r="K1145" i="15"/>
  <c r="N1144" i="15"/>
  <c r="M1144" i="15"/>
  <c r="K1144" i="15"/>
  <c r="N1143" i="15"/>
  <c r="M1143" i="15"/>
  <c r="K1143" i="15"/>
  <c r="N1142" i="15"/>
  <c r="M1142" i="15"/>
  <c r="K1142" i="15"/>
  <c r="N1141" i="15"/>
  <c r="M1141" i="15"/>
  <c r="K1141" i="15"/>
  <c r="N1139" i="15"/>
  <c r="M1139" i="15"/>
  <c r="K1139" i="15"/>
  <c r="N1136" i="15"/>
  <c r="M1136" i="15"/>
  <c r="K1136" i="15"/>
  <c r="N1135" i="15"/>
  <c r="M1135" i="15"/>
  <c r="K1135" i="15"/>
  <c r="N1134" i="15"/>
  <c r="M1134" i="15"/>
  <c r="K1134" i="15"/>
  <c r="N673" i="15"/>
  <c r="M673" i="15"/>
  <c r="K673" i="15"/>
  <c r="N672" i="15"/>
  <c r="M672" i="15"/>
  <c r="K672" i="15"/>
  <c r="M671" i="15"/>
  <c r="N670" i="15"/>
  <c r="M670" i="15"/>
  <c r="K670" i="15"/>
  <c r="N669" i="15"/>
  <c r="M669" i="15"/>
  <c r="K669" i="15"/>
  <c r="N668" i="15"/>
  <c r="M668" i="15"/>
  <c r="K668" i="15"/>
  <c r="N667" i="15"/>
  <c r="M667" i="15"/>
  <c r="K667" i="15"/>
  <c r="M666" i="15"/>
  <c r="K666" i="15"/>
  <c r="N665" i="15"/>
  <c r="N664" i="15"/>
  <c r="M664" i="15"/>
  <c r="K664" i="15"/>
  <c r="N663" i="15"/>
  <c r="M663" i="15"/>
  <c r="K663" i="15"/>
  <c r="N662" i="15"/>
  <c r="M662" i="15"/>
  <c r="K662" i="15"/>
  <c r="N661" i="15"/>
  <c r="M661" i="15"/>
  <c r="K661" i="15"/>
  <c r="N1053" i="15"/>
  <c r="M1053" i="15"/>
  <c r="K1053" i="15"/>
  <c r="N1052" i="15"/>
  <c r="M1052" i="15"/>
  <c r="K1052" i="15"/>
  <c r="N1051" i="15"/>
  <c r="M1051" i="15"/>
  <c r="K1051" i="15"/>
  <c r="N1050" i="15"/>
  <c r="M1050" i="15"/>
  <c r="K1050" i="15"/>
  <c r="N1049" i="15"/>
  <c r="M1049" i="15"/>
  <c r="K1049" i="15"/>
  <c r="N1048" i="15"/>
  <c r="M1048" i="15"/>
  <c r="K1048" i="15"/>
  <c r="N1047" i="15"/>
  <c r="M1047" i="15"/>
  <c r="K1047" i="15"/>
  <c r="N1046" i="15"/>
  <c r="M1046" i="15"/>
  <c r="K1046" i="15"/>
  <c r="N1045" i="15"/>
  <c r="M1045" i="15"/>
  <c r="K1045" i="15"/>
  <c r="N1043" i="15"/>
  <c r="M1043" i="15"/>
  <c r="K1043" i="15"/>
  <c r="N1042" i="15"/>
  <c r="M1042" i="15"/>
  <c r="K1042" i="15"/>
  <c r="N1041" i="15"/>
  <c r="M1041" i="15"/>
  <c r="K1041" i="15"/>
  <c r="N1040" i="15"/>
  <c r="M1040" i="15"/>
  <c r="K1040" i="15"/>
  <c r="N327" i="15"/>
  <c r="M327" i="15"/>
  <c r="K327" i="15"/>
  <c r="N326" i="15"/>
  <c r="M326" i="15"/>
  <c r="K326" i="15"/>
  <c r="N324" i="15"/>
  <c r="M324" i="15"/>
  <c r="K324" i="15"/>
  <c r="N323" i="15"/>
  <c r="M323" i="15"/>
  <c r="K323" i="15"/>
  <c r="N322" i="15"/>
  <c r="M322" i="15"/>
  <c r="K322" i="15"/>
  <c r="N321" i="15"/>
  <c r="M321" i="15"/>
  <c r="N320" i="15"/>
  <c r="M320" i="15"/>
  <c r="K320" i="15"/>
  <c r="N318" i="15"/>
  <c r="M318" i="15"/>
  <c r="K318" i="15"/>
  <c r="N317" i="15"/>
  <c r="M317" i="15"/>
  <c r="K317" i="15"/>
  <c r="N316" i="15"/>
  <c r="M316" i="15"/>
  <c r="K316" i="15"/>
  <c r="N315" i="15"/>
  <c r="M315" i="15"/>
  <c r="K315" i="15"/>
  <c r="N1039" i="15"/>
  <c r="M1039" i="15"/>
  <c r="K1039" i="15"/>
  <c r="N1038" i="15"/>
  <c r="M1038" i="15"/>
  <c r="K1038" i="15"/>
  <c r="N1036" i="15"/>
  <c r="M1036" i="15"/>
  <c r="K1036" i="15"/>
  <c r="N1035" i="15"/>
  <c r="M1035" i="15"/>
  <c r="K1035" i="15"/>
  <c r="N1034" i="15"/>
  <c r="M1034" i="15"/>
  <c r="K1034" i="15"/>
  <c r="N1033" i="15"/>
  <c r="M1033" i="15"/>
  <c r="K1033" i="15"/>
  <c r="N1032" i="15"/>
  <c r="M1032" i="15"/>
  <c r="K1032" i="15"/>
  <c r="N1030" i="15"/>
  <c r="M1030" i="15"/>
  <c r="K1030" i="15"/>
  <c r="N1029" i="15"/>
  <c r="M1029" i="15"/>
  <c r="K1029" i="15"/>
  <c r="N1028" i="15"/>
  <c r="M1028" i="15"/>
  <c r="K1028" i="15"/>
  <c r="N1027" i="15"/>
  <c r="M1027" i="15"/>
  <c r="K1027" i="15"/>
  <c r="N1026" i="15"/>
  <c r="M1026" i="15"/>
  <c r="K1026" i="15"/>
  <c r="N178" i="15"/>
  <c r="M178" i="15"/>
  <c r="K178" i="15"/>
  <c r="N177" i="15"/>
  <c r="M177" i="15"/>
  <c r="K177" i="15"/>
  <c r="N176" i="15"/>
  <c r="M176" i="15"/>
  <c r="K176" i="15"/>
  <c r="N175" i="15"/>
  <c r="M175" i="15"/>
  <c r="K175" i="15"/>
  <c r="N174" i="15"/>
  <c r="M174" i="15"/>
  <c r="K174" i="15"/>
  <c r="N173" i="15"/>
  <c r="M173" i="15"/>
  <c r="K173" i="15"/>
  <c r="N172" i="15"/>
  <c r="M172" i="15"/>
  <c r="N168" i="15"/>
  <c r="M168" i="15"/>
  <c r="K168" i="15"/>
  <c r="N167" i="15"/>
  <c r="M167" i="15"/>
  <c r="K167" i="15"/>
  <c r="K166" i="15"/>
  <c r="N165" i="15"/>
  <c r="M165" i="15"/>
  <c r="K165" i="15"/>
  <c r="N1025" i="15"/>
  <c r="M1025" i="15"/>
  <c r="K1025" i="15"/>
  <c r="N1024" i="15"/>
  <c r="M1024" i="15"/>
  <c r="K1024" i="15"/>
  <c r="N1023" i="15"/>
  <c r="M1023" i="15"/>
  <c r="K1023" i="15"/>
  <c r="N1022" i="15"/>
  <c r="M1022" i="15"/>
  <c r="K1022" i="15"/>
  <c r="N1021" i="15"/>
  <c r="M1021" i="15"/>
  <c r="K1021" i="15"/>
  <c r="N1020" i="15"/>
  <c r="M1020" i="15"/>
  <c r="K1020" i="15"/>
  <c r="N1019" i="15"/>
  <c r="M1019" i="15"/>
  <c r="K1019" i="15"/>
  <c r="N1018" i="15"/>
  <c r="M1018" i="15"/>
  <c r="K1018" i="15"/>
  <c r="N1016" i="15"/>
  <c r="M1016" i="15"/>
  <c r="K1016" i="15"/>
  <c r="N1015" i="15"/>
  <c r="M1015" i="15"/>
  <c r="K1015" i="15"/>
  <c r="N1014" i="15"/>
  <c r="M1014" i="15"/>
  <c r="K1014" i="15"/>
  <c r="N1013" i="15"/>
  <c r="M1013" i="15"/>
  <c r="K1013" i="15"/>
  <c r="N1012" i="15"/>
  <c r="M1012" i="15"/>
  <c r="K1012" i="15"/>
  <c r="N1011" i="15"/>
  <c r="M1011" i="15"/>
  <c r="K1011" i="15"/>
  <c r="N340" i="15"/>
  <c r="M340" i="15"/>
  <c r="K340" i="15"/>
  <c r="N339" i="15"/>
  <c r="M339" i="15"/>
  <c r="K339" i="15"/>
  <c r="N338" i="15"/>
  <c r="M338" i="15"/>
  <c r="K338" i="15"/>
  <c r="N337" i="15"/>
  <c r="M337" i="15"/>
  <c r="K337" i="15"/>
  <c r="N336" i="15"/>
  <c r="M336" i="15"/>
  <c r="K336" i="15"/>
  <c r="N335" i="15"/>
  <c r="M335" i="15"/>
  <c r="K335" i="15"/>
  <c r="N334" i="15"/>
  <c r="M334" i="15"/>
  <c r="N333" i="15"/>
  <c r="M333" i="15"/>
  <c r="K333" i="15"/>
  <c r="M332" i="15"/>
  <c r="N331" i="15"/>
  <c r="M331" i="15"/>
  <c r="K331" i="15"/>
  <c r="N330" i="15"/>
  <c r="M330" i="15"/>
  <c r="K330" i="15"/>
  <c r="N329" i="15"/>
  <c r="M329" i="15"/>
  <c r="K329" i="15"/>
  <c r="N328" i="15"/>
  <c r="M328" i="15"/>
  <c r="K328" i="15"/>
  <c r="K1112" i="15"/>
  <c r="K1111" i="15"/>
  <c r="K1110" i="15"/>
  <c r="K1108" i="15"/>
  <c r="K1104" i="15"/>
  <c r="K1103" i="15"/>
  <c r="N1010" i="15"/>
  <c r="M1010" i="15"/>
  <c r="K1010" i="15"/>
  <c r="N1009" i="15"/>
  <c r="M1009" i="15"/>
  <c r="K1009" i="15"/>
  <c r="N1008" i="15"/>
  <c r="M1008" i="15"/>
  <c r="K1008" i="15"/>
  <c r="N1007" i="15"/>
  <c r="M1007" i="15"/>
  <c r="K1007" i="15"/>
  <c r="N1006" i="15"/>
  <c r="M1006" i="15"/>
  <c r="K1006" i="15"/>
  <c r="N1005" i="15"/>
  <c r="M1005" i="15"/>
  <c r="K1005" i="15"/>
  <c r="N1004" i="15"/>
  <c r="M1004" i="15"/>
  <c r="K1004" i="15"/>
  <c r="N1003" i="15"/>
  <c r="M1003" i="15"/>
  <c r="K1003" i="15"/>
  <c r="N1001" i="15"/>
  <c r="M1001" i="15"/>
  <c r="K1001" i="15"/>
  <c r="M1000" i="15"/>
  <c r="N999" i="15"/>
  <c r="M999" i="15"/>
  <c r="K999" i="15"/>
  <c r="N998" i="15"/>
  <c r="M998" i="15"/>
  <c r="K998" i="15"/>
  <c r="N997" i="15"/>
  <c r="M997" i="15"/>
  <c r="K997" i="15"/>
  <c r="N996" i="15"/>
  <c r="M996" i="15"/>
  <c r="K996" i="15"/>
  <c r="N150" i="15"/>
  <c r="M150" i="15"/>
  <c r="K150" i="15"/>
  <c r="N149" i="15"/>
  <c r="M149" i="15"/>
  <c r="K149" i="15"/>
  <c r="N147" i="15"/>
  <c r="M147" i="15"/>
  <c r="K147" i="15"/>
  <c r="N146" i="15"/>
  <c r="M146" i="15"/>
  <c r="K146" i="15"/>
  <c r="N145" i="15"/>
  <c r="M145" i="15"/>
  <c r="K145" i="15"/>
  <c r="N144" i="15"/>
  <c r="M144" i="15"/>
  <c r="K144" i="15"/>
  <c r="N143" i="15"/>
  <c r="M143" i="15"/>
  <c r="K143" i="15"/>
  <c r="N141" i="15"/>
  <c r="M141" i="15"/>
  <c r="K141" i="15"/>
  <c r="M140" i="15"/>
  <c r="N139" i="15"/>
  <c r="M139" i="15"/>
  <c r="K139" i="15"/>
  <c r="N138" i="15"/>
  <c r="M138" i="15"/>
  <c r="K138" i="15"/>
  <c r="N137" i="15"/>
  <c r="M137" i="15"/>
  <c r="K137" i="15"/>
  <c r="N136" i="15"/>
  <c r="M136" i="15"/>
  <c r="K136" i="15"/>
  <c r="K1120" i="15"/>
  <c r="K1119" i="15"/>
  <c r="K1117" i="15"/>
  <c r="K1115" i="15"/>
  <c r="K1114" i="15"/>
  <c r="N967" i="15"/>
  <c r="M967" i="15"/>
  <c r="K967" i="15"/>
  <c r="N966" i="15"/>
  <c r="M966" i="15"/>
  <c r="K966" i="15"/>
  <c r="N964" i="15"/>
  <c r="M964" i="15"/>
  <c r="K964" i="15"/>
  <c r="N963" i="15"/>
  <c r="M963" i="15"/>
  <c r="K963" i="15"/>
  <c r="N962" i="15"/>
  <c r="M962" i="15"/>
  <c r="K962" i="15"/>
  <c r="N961" i="15"/>
  <c r="M961" i="15"/>
  <c r="K961" i="15"/>
  <c r="N960" i="15"/>
  <c r="M960" i="15"/>
  <c r="K960" i="15"/>
  <c r="N959" i="15"/>
  <c r="M959" i="15"/>
  <c r="K959" i="15"/>
  <c r="N957" i="15"/>
  <c r="M957" i="15"/>
  <c r="K957" i="15"/>
  <c r="N956" i="15"/>
  <c r="M956" i="15"/>
  <c r="K956" i="15"/>
  <c r="N955" i="15"/>
  <c r="M955" i="15"/>
  <c r="K955" i="15"/>
  <c r="N954" i="15"/>
  <c r="M954" i="15"/>
  <c r="K954" i="15"/>
  <c r="N939" i="15"/>
  <c r="N938" i="15"/>
  <c r="K938" i="15"/>
  <c r="N937" i="15"/>
  <c r="K937" i="15"/>
  <c r="N936" i="15"/>
  <c r="N935" i="15"/>
  <c r="K935" i="15"/>
  <c r="N934" i="15"/>
  <c r="K933" i="15"/>
  <c r="N932" i="15"/>
  <c r="K931" i="15"/>
  <c r="N930" i="15"/>
  <c r="K930" i="15"/>
  <c r="N549" i="15"/>
  <c r="N548" i="15"/>
  <c r="K548" i="15"/>
  <c r="N547" i="15"/>
  <c r="N546" i="15"/>
  <c r="K546" i="15"/>
  <c r="N545" i="15"/>
  <c r="N544" i="15"/>
  <c r="K544" i="15"/>
  <c r="N543" i="15"/>
  <c r="N541" i="15"/>
  <c r="N540" i="15"/>
  <c r="N539" i="15"/>
  <c r="N538" i="15"/>
  <c r="K538" i="15"/>
  <c r="N537" i="15"/>
  <c r="K537" i="15"/>
  <c r="N1810" i="15"/>
  <c r="M1810" i="15"/>
  <c r="K1810" i="15"/>
  <c r="N1809" i="15"/>
  <c r="M1809" i="15"/>
  <c r="K1809" i="15"/>
  <c r="N1808" i="15"/>
  <c r="M1808" i="15"/>
  <c r="K1808" i="15"/>
  <c r="N1807" i="15"/>
  <c r="M1807" i="15"/>
  <c r="K1807" i="15"/>
  <c r="N1806" i="15"/>
  <c r="M1806" i="15"/>
  <c r="K1806" i="15"/>
  <c r="N1805" i="15"/>
  <c r="M1805" i="15"/>
  <c r="K1805" i="15"/>
  <c r="N1804" i="15"/>
  <c r="M1804" i="15"/>
  <c r="K1804" i="15"/>
  <c r="N1803" i="15"/>
  <c r="M1803" i="15"/>
  <c r="K1803" i="15"/>
  <c r="N1801" i="15"/>
  <c r="M1801" i="15"/>
  <c r="K1801" i="15"/>
  <c r="N1800" i="15"/>
  <c r="M1800" i="15"/>
  <c r="K1800" i="15"/>
  <c r="N1799" i="15"/>
  <c r="M1799" i="15"/>
  <c r="K1799" i="15"/>
  <c r="N1798" i="15"/>
  <c r="M1798" i="15"/>
  <c r="K1798" i="15"/>
  <c r="N1797" i="15"/>
  <c r="M1797" i="15"/>
  <c r="K1797" i="15"/>
  <c r="N1796" i="15"/>
  <c r="M1796" i="15"/>
  <c r="K1796" i="15"/>
  <c r="N1201" i="15"/>
  <c r="M1201" i="15"/>
  <c r="K1201" i="15"/>
  <c r="N1200" i="15"/>
  <c r="M1200" i="15"/>
  <c r="K1200" i="15"/>
  <c r="N1198" i="15"/>
  <c r="M1198" i="15"/>
  <c r="K1198" i="15"/>
  <c r="N1197" i="15"/>
  <c r="M1197" i="15"/>
  <c r="K1197" i="15"/>
  <c r="N1196" i="15"/>
  <c r="M1196" i="15"/>
  <c r="K1196" i="15"/>
  <c r="N1195" i="15"/>
  <c r="M1195" i="15"/>
  <c r="K1195" i="15"/>
  <c r="N1194" i="15"/>
  <c r="M1194" i="15"/>
  <c r="K1194" i="15"/>
  <c r="N1191" i="15"/>
  <c r="M1191" i="15"/>
  <c r="K1191" i="15"/>
  <c r="N1190" i="15"/>
  <c r="M1190" i="15"/>
  <c r="K1190" i="15"/>
  <c r="N1189" i="15"/>
  <c r="M1189" i="15"/>
  <c r="K1189" i="15"/>
  <c r="N929" i="15"/>
  <c r="M929" i="15"/>
  <c r="K929" i="15"/>
  <c r="N928" i="15"/>
  <c r="M928" i="15"/>
  <c r="K928" i="15"/>
  <c r="N927" i="15"/>
  <c r="M927" i="15"/>
  <c r="K927" i="15"/>
  <c r="N926" i="15"/>
  <c r="M926" i="15"/>
  <c r="K926" i="15"/>
  <c r="N925" i="15"/>
  <c r="M925" i="15"/>
  <c r="K925" i="15"/>
  <c r="N924" i="15"/>
  <c r="M924" i="15"/>
  <c r="K924" i="15"/>
  <c r="N923" i="15"/>
  <c r="M923" i="15"/>
  <c r="K923" i="15"/>
  <c r="N922" i="15"/>
  <c r="M922" i="15"/>
  <c r="K922" i="15"/>
  <c r="N920" i="15"/>
  <c r="M920" i="15"/>
  <c r="K920" i="15"/>
  <c r="N919" i="15"/>
  <c r="M919" i="15"/>
  <c r="K919" i="15"/>
  <c r="N918" i="15"/>
  <c r="M918" i="15"/>
  <c r="K918" i="15"/>
  <c r="N917" i="15"/>
  <c r="M917" i="15"/>
  <c r="K917" i="15"/>
  <c r="N916" i="15"/>
  <c r="M916" i="15"/>
  <c r="K916" i="15"/>
  <c r="N915" i="15"/>
  <c r="M915" i="15"/>
  <c r="K915" i="15"/>
  <c r="N914" i="15"/>
  <c r="M914" i="15"/>
  <c r="K914" i="15"/>
  <c r="N913" i="15"/>
  <c r="M913" i="15"/>
  <c r="K913" i="15"/>
  <c r="N912" i="15"/>
  <c r="M912" i="15"/>
  <c r="K912" i="15"/>
  <c r="N911" i="15"/>
  <c r="M911" i="15"/>
  <c r="K911" i="15"/>
  <c r="N910" i="15"/>
  <c r="M910" i="15"/>
  <c r="K910" i="15"/>
  <c r="N909" i="15"/>
  <c r="M909" i="15"/>
  <c r="K909" i="15"/>
  <c r="N908" i="15"/>
  <c r="M908" i="15"/>
  <c r="M907" i="15"/>
  <c r="N906" i="15"/>
  <c r="M906" i="15"/>
  <c r="K906" i="15"/>
  <c r="M905" i="15"/>
  <c r="N904" i="15"/>
  <c r="M904" i="15"/>
  <c r="K904" i="15"/>
  <c r="N903" i="15"/>
  <c r="M903" i="15"/>
  <c r="K903" i="15"/>
  <c r="N902" i="15"/>
  <c r="M902" i="15"/>
  <c r="K902" i="15"/>
  <c r="N901" i="15"/>
  <c r="M901" i="15"/>
  <c r="K901" i="15"/>
  <c r="N900" i="15"/>
  <c r="M900" i="15"/>
  <c r="K900" i="15"/>
  <c r="N899" i="15"/>
  <c r="M899" i="15"/>
  <c r="K899" i="15"/>
  <c r="N897" i="15"/>
  <c r="M897" i="15"/>
  <c r="K897" i="15"/>
  <c r="N896" i="15"/>
  <c r="M896" i="15"/>
  <c r="K896" i="15"/>
  <c r="N895" i="15"/>
  <c r="M895" i="15"/>
  <c r="K895" i="15"/>
  <c r="N894" i="15"/>
  <c r="M894" i="15"/>
  <c r="K894" i="15"/>
  <c r="N893" i="15"/>
  <c r="M893" i="15"/>
  <c r="K893" i="15"/>
  <c r="N891" i="15"/>
  <c r="M891" i="15"/>
  <c r="K891" i="15"/>
  <c r="N889" i="15"/>
  <c r="M889" i="15"/>
  <c r="K889" i="15"/>
  <c r="N888" i="15"/>
  <c r="M888" i="15"/>
  <c r="K888" i="15"/>
  <c r="N887" i="15"/>
  <c r="M887" i="15"/>
  <c r="K887" i="15"/>
  <c r="N886" i="15"/>
  <c r="M886" i="15"/>
  <c r="K886" i="15"/>
  <c r="N1091" i="15"/>
  <c r="M1091" i="15"/>
  <c r="K1091" i="15"/>
  <c r="N1090" i="15"/>
  <c r="M1090" i="15"/>
  <c r="K1090" i="15"/>
  <c r="N1089" i="15"/>
  <c r="M1089" i="15"/>
  <c r="K1089" i="15"/>
  <c r="N1088" i="15"/>
  <c r="M1088" i="15"/>
  <c r="K1088" i="15"/>
  <c r="N1087" i="15"/>
  <c r="M1087" i="15"/>
  <c r="K1087" i="15"/>
  <c r="N1086" i="15"/>
  <c r="M1086" i="15"/>
  <c r="K1086" i="15"/>
  <c r="N1085" i="15"/>
  <c r="M1085" i="15"/>
  <c r="N1083" i="15"/>
  <c r="M1082" i="15"/>
  <c r="N1081" i="15"/>
  <c r="M1081" i="15"/>
  <c r="K1081" i="15"/>
  <c r="N1080" i="15"/>
  <c r="M1080" i="15"/>
  <c r="K1080" i="15"/>
  <c r="N1079" i="15"/>
  <c r="M1079" i="15"/>
  <c r="K1079" i="15"/>
  <c r="N1078" i="15"/>
  <c r="M1078" i="15"/>
  <c r="K1078" i="15"/>
  <c r="N871" i="15"/>
  <c r="M871" i="15"/>
  <c r="K871" i="15"/>
  <c r="N870" i="15"/>
  <c r="M870" i="15"/>
  <c r="K870" i="15"/>
  <c r="N869" i="15"/>
  <c r="M869" i="15"/>
  <c r="K869" i="15"/>
  <c r="N868" i="15"/>
  <c r="M868" i="15"/>
  <c r="K868" i="15"/>
  <c r="N867" i="15"/>
  <c r="M867" i="15"/>
  <c r="K867" i="15"/>
  <c r="N866" i="15"/>
  <c r="M866" i="15"/>
  <c r="K866" i="15"/>
  <c r="N865" i="15"/>
  <c r="M865" i="15"/>
  <c r="K865" i="15"/>
  <c r="N864" i="15"/>
  <c r="M864" i="15"/>
  <c r="K864" i="15"/>
  <c r="N862" i="15"/>
  <c r="N861" i="15"/>
  <c r="M861" i="15"/>
  <c r="K861" i="15"/>
  <c r="N860" i="15"/>
  <c r="M860" i="15"/>
  <c r="K860" i="15"/>
  <c r="N859" i="15"/>
  <c r="M859" i="15"/>
  <c r="K859" i="15"/>
  <c r="N858" i="15"/>
  <c r="M858" i="15"/>
  <c r="K858" i="15"/>
  <c r="N857" i="15"/>
  <c r="M857" i="15"/>
  <c r="K857" i="15"/>
  <c r="N856" i="15"/>
  <c r="M856" i="15"/>
  <c r="K856" i="15"/>
  <c r="N855" i="15"/>
  <c r="M855" i="15"/>
  <c r="K855" i="15"/>
  <c r="N854" i="15"/>
  <c r="M854" i="15"/>
  <c r="K854" i="15"/>
  <c r="N853" i="15"/>
  <c r="M853" i="15"/>
  <c r="K853" i="15"/>
  <c r="N852" i="15"/>
  <c r="M852" i="15"/>
  <c r="K852" i="15"/>
  <c r="N851" i="15"/>
  <c r="M851" i="15"/>
  <c r="K851" i="15"/>
  <c r="N850" i="15"/>
  <c r="M850" i="15"/>
  <c r="K850" i="15"/>
  <c r="N849" i="15"/>
  <c r="M849" i="15"/>
  <c r="K849" i="15"/>
  <c r="N848" i="15"/>
  <c r="M848" i="15"/>
  <c r="N847" i="15"/>
  <c r="M847" i="15"/>
  <c r="K847" i="15"/>
  <c r="N846" i="15"/>
  <c r="M846" i="15"/>
  <c r="K846" i="15"/>
  <c r="N845" i="15"/>
  <c r="M845" i="15"/>
  <c r="K845" i="15"/>
  <c r="N844" i="15"/>
  <c r="M844" i="15"/>
  <c r="K844" i="15"/>
  <c r="N843" i="15"/>
  <c r="M843" i="15"/>
  <c r="K843" i="15"/>
  <c r="N842" i="15"/>
  <c r="M842" i="15"/>
  <c r="K842" i="15"/>
  <c r="N1351" i="15"/>
  <c r="M1351" i="15"/>
  <c r="K1351" i="15"/>
  <c r="N1350" i="15"/>
  <c r="M1350" i="15"/>
  <c r="K1350" i="15"/>
  <c r="N1349" i="15"/>
  <c r="M1349" i="15"/>
  <c r="K1349" i="15"/>
  <c r="N1348" i="15"/>
  <c r="M1348" i="15"/>
  <c r="K1348" i="15"/>
  <c r="N1347" i="15"/>
  <c r="M1347" i="15"/>
  <c r="K1347" i="15"/>
  <c r="N1346" i="15"/>
  <c r="M1346" i="15"/>
  <c r="K1346" i="15"/>
  <c r="N1345" i="15"/>
  <c r="M1345" i="15"/>
  <c r="K1345" i="15"/>
  <c r="N1344" i="15"/>
  <c r="M1344" i="15"/>
  <c r="K1344" i="15"/>
  <c r="N1342" i="15"/>
  <c r="M1342" i="15"/>
  <c r="K1342" i="15"/>
  <c r="N1341" i="15"/>
  <c r="M1341" i="15"/>
  <c r="K1341" i="15"/>
  <c r="N1340" i="15"/>
  <c r="M1340" i="15"/>
  <c r="K1340" i="15"/>
  <c r="N1339" i="15"/>
  <c r="M1339" i="15"/>
  <c r="K1339" i="15"/>
  <c r="N1338" i="15"/>
  <c r="M1338" i="15"/>
  <c r="K1338" i="15"/>
  <c r="N1337" i="15"/>
  <c r="M1337" i="15"/>
  <c r="K1337" i="15"/>
  <c r="N841" i="15"/>
  <c r="M841" i="15"/>
  <c r="K841" i="15"/>
  <c r="N840" i="15"/>
  <c r="M840" i="15"/>
  <c r="K840" i="15"/>
  <c r="N839" i="15"/>
  <c r="M839" i="15"/>
  <c r="K839" i="15"/>
  <c r="N838" i="15"/>
  <c r="M838" i="15"/>
  <c r="K838" i="15"/>
  <c r="N837" i="15"/>
  <c r="M837" i="15"/>
  <c r="K837" i="15"/>
  <c r="N836" i="15"/>
  <c r="M836" i="15"/>
  <c r="K836" i="15"/>
  <c r="N835" i="15"/>
  <c r="M835" i="15"/>
  <c r="K835" i="15"/>
  <c r="N834" i="15"/>
  <c r="M834" i="15"/>
  <c r="K834" i="15"/>
  <c r="N832" i="15"/>
  <c r="M832" i="15"/>
  <c r="K832" i="15"/>
  <c r="M831" i="15"/>
  <c r="N830" i="15"/>
  <c r="M830" i="15"/>
  <c r="K830" i="15"/>
  <c r="N829" i="15"/>
  <c r="M829" i="15"/>
  <c r="K829" i="15"/>
  <c r="N828" i="15"/>
  <c r="M828" i="15"/>
  <c r="K828" i="15"/>
  <c r="N827" i="15"/>
  <c r="M827" i="15"/>
  <c r="K827" i="15"/>
  <c r="N811" i="15"/>
  <c r="M811" i="15"/>
  <c r="K811" i="15"/>
  <c r="N810" i="15"/>
  <c r="M810" i="15"/>
  <c r="K810" i="15"/>
  <c r="N809" i="15"/>
  <c r="M809" i="15"/>
  <c r="K809" i="15"/>
  <c r="N808" i="15"/>
  <c r="M808" i="15"/>
  <c r="K808" i="15"/>
  <c r="N807" i="15"/>
  <c r="M807" i="15"/>
  <c r="K807" i="15"/>
  <c r="N806" i="15"/>
  <c r="M806" i="15"/>
  <c r="N803" i="15"/>
  <c r="M803" i="15"/>
  <c r="K803" i="15"/>
  <c r="N802" i="15"/>
  <c r="K802" i="15"/>
  <c r="N801" i="15"/>
  <c r="M801" i="15"/>
  <c r="K801" i="15"/>
  <c r="N885" i="15"/>
  <c r="M885" i="15"/>
  <c r="K885" i="15"/>
  <c r="N884" i="15"/>
  <c r="M884" i="15"/>
  <c r="K884" i="15"/>
  <c r="N883" i="15"/>
  <c r="M883" i="15"/>
  <c r="K883" i="15"/>
  <c r="N882" i="15"/>
  <c r="M882" i="15"/>
  <c r="K882" i="15"/>
  <c r="N881" i="15"/>
  <c r="M881" i="15"/>
  <c r="K881" i="15"/>
  <c r="N880" i="15"/>
  <c r="M880" i="15"/>
  <c r="K880" i="15"/>
  <c r="N879" i="15"/>
  <c r="M879" i="15"/>
  <c r="N877" i="15"/>
  <c r="M877" i="15"/>
  <c r="K877" i="15"/>
  <c r="N875" i="15"/>
  <c r="M875" i="15"/>
  <c r="K875" i="15"/>
  <c r="N874" i="15"/>
  <c r="M874" i="15"/>
  <c r="K874" i="15"/>
  <c r="N873" i="15"/>
  <c r="M873" i="15"/>
  <c r="K873" i="15"/>
  <c r="N872" i="15"/>
  <c r="M872" i="15"/>
  <c r="K872" i="15"/>
  <c r="N800" i="15"/>
  <c r="M800" i="15"/>
  <c r="K800" i="15"/>
  <c r="N799" i="15"/>
  <c r="M799" i="15"/>
  <c r="K799" i="15"/>
  <c r="N798" i="15"/>
  <c r="M798" i="15"/>
  <c r="K798" i="15"/>
  <c r="N797" i="15"/>
  <c r="M797" i="15"/>
  <c r="K797" i="15"/>
  <c r="N796" i="15"/>
  <c r="M796" i="15"/>
  <c r="K796" i="15"/>
  <c r="N795" i="15"/>
  <c r="M795" i="15"/>
  <c r="K795" i="15"/>
  <c r="N794" i="15"/>
  <c r="M794" i="15"/>
  <c r="K794" i="15"/>
  <c r="N793" i="15"/>
  <c r="M793" i="15"/>
  <c r="K793" i="15"/>
  <c r="N792" i="15"/>
  <c r="M792" i="15"/>
  <c r="N791" i="15"/>
  <c r="M791" i="15"/>
  <c r="K791" i="15"/>
  <c r="N790" i="15"/>
  <c r="M790" i="15"/>
  <c r="K790" i="15"/>
  <c r="N789" i="15"/>
  <c r="M789" i="15"/>
  <c r="K789" i="15"/>
  <c r="N788" i="15"/>
  <c r="M788" i="15"/>
  <c r="K788" i="15"/>
  <c r="N787" i="15"/>
  <c r="M787" i="15"/>
  <c r="K787" i="15"/>
  <c r="N786" i="15"/>
  <c r="M786" i="15"/>
  <c r="K786" i="15"/>
  <c r="N776" i="15"/>
  <c r="M776" i="15"/>
  <c r="K776" i="15"/>
  <c r="N775" i="15"/>
  <c r="M775" i="15"/>
  <c r="K775" i="15"/>
  <c r="N773" i="15"/>
  <c r="M773" i="15"/>
  <c r="K773" i="15"/>
  <c r="N772" i="15"/>
  <c r="M772" i="15"/>
  <c r="K772" i="15"/>
  <c r="N771" i="15"/>
  <c r="M771" i="15"/>
  <c r="K771" i="15"/>
  <c r="N770" i="15"/>
  <c r="M770" i="15"/>
  <c r="N769" i="15"/>
  <c r="N767" i="15"/>
  <c r="M767" i="15"/>
  <c r="K767" i="15"/>
  <c r="N766" i="15"/>
  <c r="M766" i="15"/>
  <c r="K766" i="15"/>
  <c r="N765" i="15"/>
  <c r="M765" i="15"/>
  <c r="K765" i="15"/>
  <c r="N764" i="15"/>
  <c r="M764" i="15"/>
  <c r="K764" i="15"/>
  <c r="N763" i="15"/>
  <c r="M763" i="15"/>
  <c r="K763" i="15"/>
  <c r="N762" i="15"/>
  <c r="M762" i="15"/>
  <c r="K762" i="15"/>
  <c r="N761" i="15"/>
  <c r="M761" i="15"/>
  <c r="K761" i="15"/>
  <c r="N760" i="15"/>
  <c r="M760" i="15"/>
  <c r="K760" i="15"/>
  <c r="N759" i="15"/>
  <c r="M759" i="15"/>
  <c r="N758" i="15"/>
  <c r="M758" i="15"/>
  <c r="K758" i="15"/>
  <c r="K757" i="15"/>
  <c r="N756" i="15"/>
  <c r="M756" i="15"/>
  <c r="K756" i="15"/>
  <c r="N1932" i="15"/>
  <c r="M1932" i="15"/>
  <c r="K1932" i="15"/>
  <c r="N1931" i="15"/>
  <c r="M1931" i="15"/>
  <c r="K1931" i="15"/>
  <c r="N1929" i="15"/>
  <c r="M1929" i="15"/>
  <c r="K1929" i="15"/>
  <c r="N1928" i="15"/>
  <c r="M1928" i="15"/>
  <c r="K1928" i="15"/>
  <c r="N1927" i="15"/>
  <c r="M1927" i="15"/>
  <c r="K1927" i="15"/>
  <c r="N1926" i="15"/>
  <c r="M1926" i="15"/>
  <c r="K1926" i="15"/>
  <c r="N1925" i="15"/>
  <c r="M1925" i="15"/>
  <c r="K1925" i="15"/>
  <c r="N1924" i="15"/>
  <c r="M1924" i="15"/>
  <c r="K1924" i="15"/>
  <c r="N1923" i="15"/>
  <c r="N1922" i="15"/>
  <c r="M1922" i="15"/>
  <c r="K1922" i="15"/>
  <c r="N1921" i="15"/>
  <c r="M1921" i="15"/>
  <c r="K1921" i="15"/>
  <c r="N1920" i="15"/>
  <c r="M1920" i="15"/>
  <c r="K1920" i="15"/>
  <c r="N411" i="15"/>
  <c r="M411" i="15"/>
  <c r="K411" i="15"/>
  <c r="N410" i="15"/>
  <c r="M410" i="15"/>
  <c r="K410" i="15"/>
  <c r="N408" i="15"/>
  <c r="M408" i="15"/>
  <c r="K408" i="15"/>
  <c r="N407" i="15"/>
  <c r="M407" i="15"/>
  <c r="K407" i="15"/>
  <c r="N406" i="15"/>
  <c r="M406" i="15"/>
  <c r="K406" i="15"/>
  <c r="N405" i="15"/>
  <c r="M405" i="15"/>
  <c r="K404" i="15"/>
  <c r="N400" i="15"/>
  <c r="M400" i="15"/>
  <c r="K400" i="15"/>
  <c r="K399" i="15"/>
  <c r="N398" i="15"/>
  <c r="M398" i="15"/>
  <c r="K398" i="15"/>
  <c r="N1365" i="15"/>
  <c r="M1365" i="15"/>
  <c r="K1365" i="15"/>
  <c r="N1364" i="15"/>
  <c r="M1364" i="15"/>
  <c r="K1364" i="15"/>
  <c r="N1363" i="15"/>
  <c r="M1363" i="15"/>
  <c r="K1363" i="15"/>
  <c r="N1362" i="15"/>
  <c r="M1362" i="15"/>
  <c r="K1362" i="15"/>
  <c r="N1361" i="15"/>
  <c r="M1361" i="15"/>
  <c r="K1361" i="15"/>
  <c r="N1360" i="15"/>
  <c r="M1360" i="15"/>
  <c r="K1360" i="15"/>
  <c r="N1359" i="15"/>
  <c r="M1359" i="15"/>
  <c r="N1357" i="15"/>
  <c r="M1357" i="15"/>
  <c r="K1357" i="15"/>
  <c r="N1356" i="15"/>
  <c r="M1356" i="15"/>
  <c r="K1356" i="15"/>
  <c r="N1355" i="15"/>
  <c r="M1355" i="15"/>
  <c r="K1355" i="15"/>
  <c r="N1354" i="15"/>
  <c r="M1354" i="15"/>
  <c r="K1354" i="15"/>
  <c r="N1353" i="15"/>
  <c r="M1353" i="15"/>
  <c r="K1353" i="15"/>
  <c r="N1352" i="15"/>
  <c r="M1352" i="15"/>
  <c r="K1352" i="15"/>
  <c r="N1325" i="15"/>
  <c r="M1325" i="15"/>
  <c r="K1325" i="15"/>
  <c r="N1324" i="15"/>
  <c r="M1324" i="15"/>
  <c r="K1324" i="15"/>
  <c r="N1323" i="15"/>
  <c r="M1323" i="15"/>
  <c r="K1323" i="15"/>
  <c r="N1322" i="15"/>
  <c r="M1322" i="15"/>
  <c r="K1322" i="15"/>
  <c r="N1321" i="15"/>
  <c r="M1321" i="15"/>
  <c r="K1321" i="15"/>
  <c r="N1320" i="15"/>
  <c r="M1320" i="15"/>
  <c r="K1320" i="15"/>
  <c r="N1319" i="15"/>
  <c r="M1319" i="15"/>
  <c r="K1319" i="15"/>
  <c r="N1318" i="15"/>
  <c r="M1318" i="15"/>
  <c r="K1318" i="15"/>
  <c r="N1317" i="15"/>
  <c r="M1317" i="15"/>
  <c r="N1316" i="15"/>
  <c r="M1316" i="15"/>
  <c r="K1316" i="15"/>
  <c r="N1315" i="15"/>
  <c r="M1315" i="15"/>
  <c r="K1315" i="15"/>
  <c r="N1314" i="15"/>
  <c r="M1314" i="15"/>
  <c r="K1314" i="15"/>
  <c r="N1313" i="15"/>
  <c r="M1313" i="15"/>
  <c r="K1313" i="15"/>
  <c r="N1312" i="15"/>
  <c r="M1312" i="15"/>
  <c r="K1312" i="15"/>
  <c r="N1311" i="15"/>
  <c r="M1311" i="15"/>
  <c r="K1311" i="15"/>
  <c r="N1160" i="15"/>
  <c r="M1160" i="15"/>
  <c r="K1160" i="15"/>
  <c r="N1159" i="15"/>
  <c r="M1159" i="15"/>
  <c r="K1159" i="15"/>
  <c r="N1158" i="15"/>
  <c r="M1158" i="15"/>
  <c r="K1158" i="15"/>
  <c r="N1157" i="15"/>
  <c r="M1157" i="15"/>
  <c r="K1157" i="15"/>
  <c r="N1156" i="15"/>
  <c r="M1156" i="15"/>
  <c r="K1156" i="15"/>
  <c r="N1155" i="15"/>
  <c r="M1155" i="15"/>
  <c r="K1155" i="15"/>
  <c r="N1154" i="15"/>
  <c r="M1154" i="15"/>
  <c r="N1152" i="15"/>
  <c r="M1152" i="15"/>
  <c r="K1152" i="15"/>
  <c r="N1151" i="15"/>
  <c r="M1151" i="15"/>
  <c r="K1151" i="15"/>
  <c r="N1150" i="15"/>
  <c r="M1150" i="15"/>
  <c r="K1150" i="15"/>
  <c r="N1149" i="15"/>
  <c r="M1149" i="15"/>
  <c r="K1149" i="15"/>
  <c r="N1148" i="15"/>
  <c r="M1148" i="15"/>
  <c r="K1148" i="15"/>
  <c r="N741" i="15"/>
  <c r="M741" i="15"/>
  <c r="K741" i="15"/>
  <c r="N740" i="15"/>
  <c r="M740" i="15"/>
  <c r="K740" i="15"/>
  <c r="N739" i="15"/>
  <c r="M739" i="15"/>
  <c r="K739" i="15"/>
  <c r="N738" i="15"/>
  <c r="M738" i="15"/>
  <c r="K738" i="15"/>
  <c r="N737" i="15"/>
  <c r="M737" i="15"/>
  <c r="K737" i="15"/>
  <c r="N736" i="15"/>
  <c r="M736" i="15"/>
  <c r="K736" i="15"/>
  <c r="N735" i="15"/>
  <c r="M735" i="15"/>
  <c r="K735" i="15"/>
  <c r="N734" i="15"/>
  <c r="M734" i="15"/>
  <c r="K734" i="15"/>
  <c r="N733" i="15"/>
  <c r="M733" i="15"/>
  <c r="N732" i="15"/>
  <c r="M732" i="15"/>
  <c r="K732" i="15"/>
  <c r="N731" i="15"/>
  <c r="M731" i="15"/>
  <c r="K731" i="15"/>
  <c r="N730" i="15"/>
  <c r="M730" i="15"/>
  <c r="K730" i="15"/>
  <c r="N729" i="15"/>
  <c r="M729" i="15"/>
  <c r="K729" i="15"/>
  <c r="N728" i="15"/>
  <c r="M728" i="15"/>
  <c r="K728" i="15"/>
  <c r="N727" i="15"/>
  <c r="M727" i="15"/>
  <c r="K727" i="15"/>
  <c r="N726" i="15"/>
  <c r="M726" i="15"/>
  <c r="K726" i="15"/>
  <c r="N725" i="15"/>
  <c r="M725" i="15"/>
  <c r="K725" i="15"/>
  <c r="N723" i="15"/>
  <c r="M723" i="15"/>
  <c r="K723" i="15"/>
  <c r="N722" i="15"/>
  <c r="M722" i="15"/>
  <c r="K722" i="15"/>
  <c r="N721" i="15"/>
  <c r="M721" i="15"/>
  <c r="K721" i="15"/>
  <c r="N720" i="15"/>
  <c r="M720" i="15"/>
  <c r="K720" i="15"/>
  <c r="N719" i="15"/>
  <c r="M719" i="15"/>
  <c r="K719" i="15"/>
  <c r="N718" i="15"/>
  <c r="M718" i="15"/>
  <c r="K718" i="15"/>
  <c r="N716" i="15"/>
  <c r="M716" i="15"/>
  <c r="K716" i="15"/>
  <c r="N715" i="15"/>
  <c r="M715" i="15"/>
  <c r="K715" i="15"/>
  <c r="N714" i="15"/>
  <c r="M714" i="15"/>
  <c r="K714" i="15"/>
  <c r="N713" i="15"/>
  <c r="M713" i="15"/>
  <c r="K713" i="15"/>
  <c r="N712" i="15"/>
  <c r="M712" i="15"/>
  <c r="K712" i="15"/>
  <c r="N711" i="15"/>
  <c r="M711" i="15"/>
  <c r="K711" i="15"/>
  <c r="N709" i="15"/>
  <c r="M709" i="15"/>
  <c r="K709" i="15"/>
  <c r="N708" i="15"/>
  <c r="M708" i="15"/>
  <c r="K708" i="15"/>
  <c r="N707" i="15"/>
  <c r="M707" i="15"/>
  <c r="K707" i="15"/>
  <c r="N706" i="15"/>
  <c r="M706" i="15"/>
  <c r="N702" i="15"/>
  <c r="M702" i="15"/>
  <c r="K702" i="15"/>
  <c r="K701" i="15"/>
  <c r="N700" i="15"/>
  <c r="M700" i="15"/>
  <c r="K700" i="15"/>
  <c r="N685" i="15"/>
  <c r="M685" i="15"/>
  <c r="K685" i="15"/>
  <c r="N684" i="15"/>
  <c r="M684" i="15"/>
  <c r="K684" i="15"/>
  <c r="N682" i="15"/>
  <c r="M682" i="15"/>
  <c r="K682" i="15"/>
  <c r="N681" i="15"/>
  <c r="M681" i="15"/>
  <c r="K681" i="15"/>
  <c r="N680" i="15"/>
  <c r="M680" i="15"/>
  <c r="K680" i="15"/>
  <c r="N679" i="15"/>
  <c r="M679" i="15"/>
  <c r="N676" i="15"/>
  <c r="M676" i="15"/>
  <c r="K676" i="15"/>
  <c r="N675" i="15"/>
  <c r="M675" i="15"/>
  <c r="K675" i="15"/>
  <c r="N674" i="15"/>
  <c r="M674" i="15"/>
  <c r="K674" i="15"/>
  <c r="N1076" i="15"/>
  <c r="K1076" i="15"/>
  <c r="N1075" i="15"/>
  <c r="K1075" i="15"/>
  <c r="N1073" i="15"/>
  <c r="K1073" i="15"/>
  <c r="N1072" i="15"/>
  <c r="K1071" i="15"/>
  <c r="N1069" i="15"/>
  <c r="K1068" i="15"/>
  <c r="N1067" i="15"/>
  <c r="K1067" i="15"/>
  <c r="N1133" i="15"/>
  <c r="N1132" i="15"/>
  <c r="K1132" i="15"/>
  <c r="N1131" i="15"/>
  <c r="K1131" i="15"/>
  <c r="N1130" i="15"/>
  <c r="N1129" i="15"/>
  <c r="K1128" i="15"/>
  <c r="N1124" i="15"/>
  <c r="N1123" i="15"/>
  <c r="K1123" i="15"/>
  <c r="N1122" i="15"/>
  <c r="K1122" i="15"/>
  <c r="N1642" i="15"/>
  <c r="M1642" i="15"/>
  <c r="K1642" i="15"/>
  <c r="N1641" i="15"/>
  <c r="M1641" i="15"/>
  <c r="K1641" i="15"/>
  <c r="N1640" i="15"/>
  <c r="M1640" i="15"/>
  <c r="K1640" i="15"/>
  <c r="N1639" i="15"/>
  <c r="M1639" i="15"/>
  <c r="K1639" i="15"/>
  <c r="N1638" i="15"/>
  <c r="M1638" i="15"/>
  <c r="K1638" i="15"/>
  <c r="N1637" i="15"/>
  <c r="M1637" i="15"/>
  <c r="N1634" i="15"/>
  <c r="M1634" i="15"/>
  <c r="K1633" i="15"/>
  <c r="N1632" i="15"/>
  <c r="M1632" i="15"/>
  <c r="K1632" i="15"/>
  <c r="N1102" i="15"/>
  <c r="M1102" i="15"/>
  <c r="K1102" i="15"/>
  <c r="N1101" i="15"/>
  <c r="M1101" i="15"/>
  <c r="K1101" i="15"/>
  <c r="N1100" i="15"/>
  <c r="M1100" i="15"/>
  <c r="K1100" i="15"/>
  <c r="N1099" i="15"/>
  <c r="M1099" i="15"/>
  <c r="K1099" i="15"/>
  <c r="N1098" i="15"/>
  <c r="M1098" i="15"/>
  <c r="K1098" i="15"/>
  <c r="N1097" i="15"/>
  <c r="M1097" i="15"/>
  <c r="N1094" i="15"/>
  <c r="M1094" i="15"/>
  <c r="K1094" i="15"/>
  <c r="K1093" i="15"/>
  <c r="N1092" i="15"/>
  <c r="M1092" i="15"/>
  <c r="K1092" i="15"/>
  <c r="N282" i="15"/>
  <c r="M282" i="15"/>
  <c r="K282" i="15"/>
  <c r="N281" i="15"/>
  <c r="M281" i="15"/>
  <c r="K281" i="15"/>
  <c r="N280" i="15"/>
  <c r="M280" i="15"/>
  <c r="K280" i="15"/>
  <c r="N279" i="15"/>
  <c r="M279" i="15"/>
  <c r="K279" i="15"/>
  <c r="N278" i="15"/>
  <c r="M278" i="15"/>
  <c r="K278" i="15"/>
  <c r="N277" i="15"/>
  <c r="M277" i="15"/>
  <c r="K277" i="15"/>
  <c r="N276" i="15"/>
  <c r="M276" i="15"/>
  <c r="K276" i="15"/>
  <c r="N275" i="15"/>
  <c r="M275" i="15"/>
  <c r="K275" i="15"/>
  <c r="N273" i="15"/>
  <c r="N272" i="15"/>
  <c r="M272" i="15"/>
  <c r="K272" i="15"/>
  <c r="N271" i="15"/>
  <c r="M271" i="15"/>
  <c r="K271" i="15"/>
  <c r="N270" i="15"/>
  <c r="M270" i="15"/>
  <c r="K270" i="15"/>
  <c r="N269" i="15"/>
  <c r="M269" i="15"/>
  <c r="K269" i="15"/>
  <c r="N268" i="15"/>
  <c r="M268" i="15"/>
  <c r="K268" i="15"/>
  <c r="N755" i="15"/>
  <c r="M755" i="15"/>
  <c r="K755" i="15"/>
  <c r="N754" i="15"/>
  <c r="M754" i="15"/>
  <c r="K754" i="15"/>
  <c r="N753" i="15"/>
  <c r="M753" i="15"/>
  <c r="K753" i="15"/>
  <c r="N752" i="15"/>
  <c r="M752" i="15"/>
  <c r="K752" i="15"/>
  <c r="N751" i="15"/>
  <c r="M751" i="15"/>
  <c r="K751" i="15"/>
  <c r="N750" i="15"/>
  <c r="M750" i="15"/>
  <c r="K750" i="15"/>
  <c r="N749" i="15"/>
  <c r="M749" i="15"/>
  <c r="N747" i="15"/>
  <c r="M747" i="15"/>
  <c r="K747" i="15"/>
  <c r="N745" i="15"/>
  <c r="M745" i="15"/>
  <c r="K745" i="15"/>
  <c r="N744" i="15"/>
  <c r="M744" i="15"/>
  <c r="K744" i="15"/>
  <c r="N743" i="15"/>
  <c r="M743" i="15"/>
  <c r="K743" i="15"/>
  <c r="N742" i="15"/>
  <c r="M742" i="15"/>
  <c r="K742" i="15"/>
  <c r="N1574" i="15"/>
  <c r="M1574" i="15"/>
  <c r="K1574" i="15"/>
  <c r="N1573" i="15"/>
  <c r="M1573" i="15"/>
  <c r="K1573" i="15"/>
  <c r="N1572" i="15"/>
  <c r="M1572" i="15"/>
  <c r="K1572" i="15"/>
  <c r="N1571" i="15"/>
  <c r="M1571" i="15"/>
  <c r="K1571" i="15"/>
  <c r="N1570" i="15"/>
  <c r="M1570" i="15"/>
  <c r="K1570" i="15"/>
  <c r="N1569" i="15"/>
  <c r="M1569" i="15"/>
  <c r="N1564" i="15"/>
  <c r="M1564" i="15"/>
  <c r="K1564" i="15"/>
  <c r="K1563" i="15"/>
  <c r="N1562" i="15"/>
  <c r="M1562" i="15"/>
  <c r="K1562" i="15"/>
  <c r="N785" i="15"/>
  <c r="N784" i="15"/>
  <c r="K784" i="15"/>
  <c r="N782" i="15"/>
  <c r="K782" i="15"/>
  <c r="N781" i="15"/>
  <c r="N780" i="15"/>
  <c r="K780" i="15"/>
  <c r="N779" i="15"/>
  <c r="N778" i="15"/>
  <c r="N777" i="15"/>
  <c r="K777" i="15"/>
  <c r="N650" i="15"/>
  <c r="M650" i="15"/>
  <c r="K650" i="15"/>
  <c r="N649" i="15"/>
  <c r="M649" i="15"/>
  <c r="K649" i="15"/>
  <c r="N648" i="15"/>
  <c r="M648" i="15"/>
  <c r="K648" i="15"/>
  <c r="N647" i="15"/>
  <c r="M647" i="15"/>
  <c r="K647" i="15"/>
  <c r="N646" i="15"/>
  <c r="M646" i="15"/>
  <c r="K646" i="15"/>
  <c r="N645" i="15"/>
  <c r="M645" i="15"/>
  <c r="K645" i="15"/>
  <c r="N644" i="15"/>
  <c r="M644" i="15"/>
  <c r="K644" i="15"/>
  <c r="N643" i="15"/>
  <c r="M643" i="15"/>
  <c r="K643" i="15"/>
  <c r="N641" i="15"/>
  <c r="M641" i="15"/>
  <c r="K641" i="15"/>
  <c r="N639" i="15"/>
  <c r="M639" i="15"/>
  <c r="K639" i="15"/>
  <c r="N638" i="15"/>
  <c r="M638" i="15"/>
  <c r="K638" i="15"/>
  <c r="N637" i="15"/>
  <c r="M637" i="15"/>
  <c r="K637" i="15"/>
  <c r="N636" i="15"/>
  <c r="M636" i="15"/>
  <c r="K636" i="15"/>
  <c r="N1380" i="15"/>
  <c r="M1380" i="15"/>
  <c r="K1380" i="15"/>
  <c r="N1379" i="15"/>
  <c r="M1379" i="15"/>
  <c r="K1379" i="15"/>
  <c r="N1378" i="15"/>
  <c r="M1378" i="15"/>
  <c r="K1378" i="15"/>
  <c r="N1377" i="15"/>
  <c r="M1377" i="15"/>
  <c r="K1377" i="15"/>
  <c r="N1376" i="15"/>
  <c r="M1376" i="15"/>
  <c r="K1376" i="15"/>
  <c r="N1375" i="15"/>
  <c r="M1375" i="15"/>
  <c r="K1375" i="15"/>
  <c r="N1374" i="15"/>
  <c r="M1374" i="15"/>
  <c r="K1374" i="15"/>
  <c r="N1373" i="15"/>
  <c r="M1373" i="15"/>
  <c r="K1373" i="15"/>
  <c r="N1371" i="15"/>
  <c r="M1371" i="15"/>
  <c r="K1371" i="15"/>
  <c r="N1370" i="15"/>
  <c r="M1370" i="15"/>
  <c r="K1370" i="15"/>
  <c r="N1369" i="15"/>
  <c r="M1369" i="15"/>
  <c r="K1369" i="15"/>
  <c r="N1368" i="15"/>
  <c r="M1368" i="15"/>
  <c r="K1368" i="15"/>
  <c r="N1367" i="15"/>
  <c r="M1367" i="15"/>
  <c r="K1367" i="15"/>
  <c r="N1366" i="15"/>
  <c r="M1366" i="15"/>
  <c r="K1366" i="15"/>
  <c r="N982" i="15"/>
  <c r="M982" i="15"/>
  <c r="K982" i="15"/>
  <c r="N981" i="15"/>
  <c r="M981" i="15"/>
  <c r="K981" i="15"/>
  <c r="N980" i="15"/>
  <c r="M980" i="15"/>
  <c r="K980" i="15"/>
  <c r="N979" i="15"/>
  <c r="M979" i="15"/>
  <c r="K979" i="15"/>
  <c r="N978" i="15"/>
  <c r="M978" i="15"/>
  <c r="K978" i="15"/>
  <c r="N977" i="15"/>
  <c r="M977" i="15"/>
  <c r="K977" i="15"/>
  <c r="N976" i="15"/>
  <c r="M976" i="15"/>
  <c r="K976" i="15"/>
  <c r="N975" i="15"/>
  <c r="M975" i="15"/>
  <c r="K975" i="15"/>
  <c r="N973" i="15"/>
  <c r="M973" i="15"/>
  <c r="K973" i="15"/>
  <c r="N972" i="15"/>
  <c r="M972" i="15"/>
  <c r="K972" i="15"/>
  <c r="N971" i="15"/>
  <c r="M971" i="15"/>
  <c r="K971" i="15"/>
  <c r="N970" i="15"/>
  <c r="M970" i="15"/>
  <c r="K970" i="15"/>
  <c r="N969" i="15"/>
  <c r="M969" i="15"/>
  <c r="K969" i="15"/>
  <c r="N968" i="15"/>
  <c r="M968" i="15"/>
  <c r="K968" i="15"/>
  <c r="N579" i="15"/>
  <c r="M579" i="15"/>
  <c r="K579" i="15"/>
  <c r="N578" i="15"/>
  <c r="M578" i="15"/>
  <c r="K578" i="15"/>
  <c r="N577" i="15"/>
  <c r="M577" i="15"/>
  <c r="K577" i="15"/>
  <c r="N576" i="15"/>
  <c r="M576" i="15"/>
  <c r="K576" i="15"/>
  <c r="N575" i="15"/>
  <c r="M575" i="15"/>
  <c r="K575" i="15"/>
  <c r="N574" i="15"/>
  <c r="M574" i="15"/>
  <c r="K574" i="15"/>
  <c r="N573" i="15"/>
  <c r="M573" i="15"/>
  <c r="K573" i="15"/>
  <c r="N572" i="15"/>
  <c r="M572" i="15"/>
  <c r="K572" i="15"/>
  <c r="N570" i="15"/>
  <c r="M570" i="15"/>
  <c r="K570" i="15"/>
  <c r="N569" i="15"/>
  <c r="M569" i="15"/>
  <c r="K569" i="15"/>
  <c r="N568" i="15"/>
  <c r="M568" i="15"/>
  <c r="K568" i="15"/>
  <c r="N567" i="15"/>
  <c r="M567" i="15"/>
  <c r="K567" i="15"/>
  <c r="N566" i="15"/>
  <c r="M566" i="15"/>
  <c r="K566" i="15"/>
  <c r="N565" i="15"/>
  <c r="M565" i="15"/>
  <c r="K565" i="15"/>
  <c r="N121" i="15"/>
  <c r="M121" i="15"/>
  <c r="K121" i="15"/>
  <c r="N120" i="15"/>
  <c r="M120" i="15"/>
  <c r="K120" i="15"/>
  <c r="N119" i="15"/>
  <c r="M119" i="15"/>
  <c r="K119" i="15"/>
  <c r="N118" i="15"/>
  <c r="M118" i="15"/>
  <c r="K118" i="15"/>
  <c r="N117" i="15"/>
  <c r="M117" i="15"/>
  <c r="K117" i="15"/>
  <c r="N116" i="15"/>
  <c r="M116" i="15"/>
  <c r="K116" i="15"/>
  <c r="N115" i="15"/>
  <c r="M115" i="15"/>
  <c r="K115" i="15"/>
  <c r="N114" i="15"/>
  <c r="M114" i="15"/>
  <c r="K114" i="15"/>
  <c r="N113" i="15"/>
  <c r="M113" i="15"/>
  <c r="N112" i="15"/>
  <c r="M112" i="15"/>
  <c r="K112" i="15"/>
  <c r="N111" i="15"/>
  <c r="M111" i="15"/>
  <c r="K111" i="15"/>
  <c r="N110" i="15"/>
  <c r="M110" i="15"/>
  <c r="K110" i="15"/>
  <c r="N109" i="15"/>
  <c r="M109" i="15"/>
  <c r="K109" i="15"/>
  <c r="N108" i="15"/>
  <c r="M108" i="15"/>
  <c r="K108" i="15"/>
  <c r="N107" i="15"/>
  <c r="M107" i="15"/>
  <c r="K107" i="15"/>
  <c r="N609" i="15"/>
  <c r="M609" i="15"/>
  <c r="K609" i="15"/>
  <c r="N608" i="15"/>
  <c r="M608" i="15"/>
  <c r="K608" i="15"/>
  <c r="N607" i="15"/>
  <c r="M607" i="15"/>
  <c r="K607" i="15"/>
  <c r="N606" i="15"/>
  <c r="M606" i="15"/>
  <c r="K606" i="15"/>
  <c r="N605" i="15"/>
  <c r="M605" i="15"/>
  <c r="K605" i="15"/>
  <c r="N604" i="15"/>
  <c r="M604" i="15"/>
  <c r="K604" i="15"/>
  <c r="N603" i="15"/>
  <c r="M603" i="15"/>
  <c r="K603" i="15"/>
  <c r="N602" i="15"/>
  <c r="M602" i="15"/>
  <c r="K602" i="15"/>
  <c r="N601" i="15"/>
  <c r="M601" i="15"/>
  <c r="N600" i="15"/>
  <c r="M600" i="15"/>
  <c r="K600" i="15"/>
  <c r="N599" i="15"/>
  <c r="M599" i="15"/>
  <c r="K599" i="15"/>
  <c r="N598" i="15"/>
  <c r="M598" i="15"/>
  <c r="K598" i="15"/>
  <c r="N597" i="15"/>
  <c r="M597" i="15"/>
  <c r="K597" i="15"/>
  <c r="N596" i="15"/>
  <c r="M596" i="15"/>
  <c r="K596" i="15"/>
  <c r="N595" i="15"/>
  <c r="M595" i="15"/>
  <c r="K595" i="15"/>
  <c r="N93" i="15"/>
  <c r="M93" i="15"/>
  <c r="K93" i="15"/>
  <c r="N92" i="15"/>
  <c r="M92" i="15"/>
  <c r="K92" i="15"/>
  <c r="N91" i="15"/>
  <c r="N90" i="15"/>
  <c r="M90" i="15"/>
  <c r="K90" i="15"/>
  <c r="N89" i="15"/>
  <c r="M89" i="15"/>
  <c r="K89" i="15"/>
  <c r="N88" i="15"/>
  <c r="M88" i="15"/>
  <c r="K88" i="15"/>
  <c r="N87" i="15"/>
  <c r="M87" i="15"/>
  <c r="N85" i="15"/>
  <c r="M85" i="15"/>
  <c r="K85" i="15"/>
  <c r="M83" i="15"/>
  <c r="N82" i="15"/>
  <c r="M82" i="15"/>
  <c r="K82" i="15"/>
  <c r="N81" i="15"/>
  <c r="M81" i="15"/>
  <c r="K81" i="15"/>
  <c r="N80" i="15"/>
  <c r="M80" i="15"/>
  <c r="K80" i="15"/>
  <c r="N594" i="15"/>
  <c r="M594" i="15"/>
  <c r="K594" i="15"/>
  <c r="N593" i="15"/>
  <c r="M593" i="15"/>
  <c r="K593" i="15"/>
  <c r="N592" i="15"/>
  <c r="M592" i="15"/>
  <c r="K592" i="15"/>
  <c r="N591" i="15"/>
  <c r="M591" i="15"/>
  <c r="K591" i="15"/>
  <c r="N590" i="15"/>
  <c r="M590" i="15"/>
  <c r="K590" i="15"/>
  <c r="N589" i="15"/>
  <c r="M589" i="15"/>
  <c r="K589" i="15"/>
  <c r="N588" i="15"/>
  <c r="M588" i="15"/>
  <c r="K588" i="15"/>
  <c r="N587" i="15"/>
  <c r="M587" i="15"/>
  <c r="K587" i="15"/>
  <c r="N586" i="15"/>
  <c r="N585" i="15"/>
  <c r="M585" i="15"/>
  <c r="K585" i="15"/>
  <c r="N584" i="15"/>
  <c r="M584" i="15"/>
  <c r="K584" i="15"/>
  <c r="N583" i="15"/>
  <c r="M583" i="15"/>
  <c r="K583" i="15"/>
  <c r="N582" i="15"/>
  <c r="M582" i="15"/>
  <c r="K582" i="15"/>
  <c r="N581" i="15"/>
  <c r="M581" i="15"/>
  <c r="K581" i="15"/>
  <c r="N580" i="15"/>
  <c r="M580" i="15"/>
  <c r="K580" i="15"/>
  <c r="N564" i="15"/>
  <c r="M564" i="15"/>
  <c r="K564" i="15"/>
  <c r="N563" i="15"/>
  <c r="M563" i="15"/>
  <c r="K563" i="15"/>
  <c r="N561" i="15"/>
  <c r="M561" i="15"/>
  <c r="K561" i="15"/>
  <c r="N560" i="15"/>
  <c r="M560" i="15"/>
  <c r="K560" i="15"/>
  <c r="N559" i="15"/>
  <c r="M559" i="15"/>
  <c r="K559" i="15"/>
  <c r="N558" i="15"/>
  <c r="M558" i="15"/>
  <c r="K558" i="15"/>
  <c r="N557" i="15"/>
  <c r="M557" i="15"/>
  <c r="K557" i="15"/>
  <c r="N555" i="15"/>
  <c r="M555" i="15"/>
  <c r="K555" i="15"/>
  <c r="N554" i="15"/>
  <c r="M553" i="15"/>
  <c r="N552" i="15"/>
  <c r="M552" i="15"/>
  <c r="K552" i="15"/>
  <c r="N551" i="15"/>
  <c r="M551" i="15"/>
  <c r="K551" i="15"/>
  <c r="N550" i="15"/>
  <c r="M550" i="15"/>
  <c r="K550" i="15"/>
  <c r="N522" i="15"/>
  <c r="M522" i="15"/>
  <c r="K522" i="15"/>
  <c r="N521" i="15"/>
  <c r="M521" i="15"/>
  <c r="K521" i="15"/>
  <c r="N519" i="15"/>
  <c r="M519" i="15"/>
  <c r="K519" i="15"/>
  <c r="N518" i="15"/>
  <c r="M518" i="15"/>
  <c r="K518" i="15"/>
  <c r="N517" i="15"/>
  <c r="M517" i="15"/>
  <c r="K517" i="15"/>
  <c r="N516" i="15"/>
  <c r="M516" i="15"/>
  <c r="K516" i="15"/>
  <c r="N515" i="15"/>
  <c r="M515" i="15"/>
  <c r="K515" i="15"/>
  <c r="N514" i="15"/>
  <c r="M514" i="15"/>
  <c r="K514" i="15"/>
  <c r="N511" i="15"/>
  <c r="M511" i="15"/>
  <c r="K511" i="15"/>
  <c r="N510" i="15"/>
  <c r="M510" i="15"/>
  <c r="K510" i="15"/>
  <c r="N509" i="15"/>
  <c r="M509" i="15"/>
  <c r="K509" i="15"/>
  <c r="N508" i="15"/>
  <c r="M508" i="15"/>
  <c r="K508" i="15"/>
  <c r="N507" i="15"/>
  <c r="M507" i="15"/>
  <c r="K507" i="15"/>
  <c r="N506" i="15"/>
  <c r="M506" i="15"/>
  <c r="K506" i="15"/>
  <c r="N505" i="15"/>
  <c r="M505" i="15"/>
  <c r="K505" i="15"/>
  <c r="N504" i="15"/>
  <c r="M504" i="15"/>
  <c r="K504" i="15"/>
  <c r="N503" i="15"/>
  <c r="M503" i="15"/>
  <c r="K503" i="15"/>
  <c r="N502" i="15"/>
  <c r="M502" i="15"/>
  <c r="K502" i="15"/>
  <c r="N501" i="15"/>
  <c r="M501" i="15"/>
  <c r="K501" i="15"/>
  <c r="N499" i="15"/>
  <c r="M499" i="15"/>
  <c r="K499" i="15"/>
  <c r="M498" i="15"/>
  <c r="N497" i="15"/>
  <c r="M497" i="15"/>
  <c r="K497" i="15"/>
  <c r="N496" i="15"/>
  <c r="M496" i="15"/>
  <c r="K496" i="15"/>
  <c r="N495" i="15"/>
  <c r="M495" i="15"/>
  <c r="K495" i="15"/>
  <c r="N494" i="15"/>
  <c r="M494" i="15"/>
  <c r="K494" i="15"/>
  <c r="N493" i="15"/>
  <c r="M493" i="15"/>
  <c r="K493" i="15"/>
  <c r="N492" i="15"/>
  <c r="M492" i="15"/>
  <c r="K492" i="15"/>
  <c r="N490" i="15"/>
  <c r="M490" i="15"/>
  <c r="K490" i="15"/>
  <c r="N489" i="15"/>
  <c r="M489" i="15"/>
  <c r="K489" i="15"/>
  <c r="N488" i="15"/>
  <c r="M488" i="15"/>
  <c r="K488" i="15"/>
  <c r="N487" i="15"/>
  <c r="M487" i="15"/>
  <c r="K487" i="15"/>
  <c r="N486" i="15"/>
  <c r="M486" i="15"/>
  <c r="K486" i="15"/>
  <c r="N481" i="15"/>
  <c r="M481" i="15"/>
  <c r="K481" i="15"/>
  <c r="N480" i="15"/>
  <c r="M480" i="15"/>
  <c r="K480" i="15"/>
  <c r="N479" i="15"/>
  <c r="M479" i="15"/>
  <c r="K479" i="15"/>
  <c r="N1437" i="15"/>
  <c r="M1437" i="15"/>
  <c r="K1437" i="15"/>
  <c r="N1436" i="15"/>
  <c r="M1436" i="15"/>
  <c r="K1436" i="15"/>
  <c r="N1435" i="15"/>
  <c r="M1435" i="15"/>
  <c r="K1435" i="15"/>
  <c r="N1434" i="15"/>
  <c r="M1434" i="15"/>
  <c r="K1434" i="15"/>
  <c r="N1433" i="15"/>
  <c r="M1433" i="15"/>
  <c r="K1433" i="15"/>
  <c r="N1432" i="15"/>
  <c r="M1432" i="15"/>
  <c r="K1432" i="15"/>
  <c r="N1431" i="15"/>
  <c r="M1431" i="15"/>
  <c r="K1431" i="15"/>
  <c r="N1430" i="15"/>
  <c r="M1430" i="15"/>
  <c r="K1430" i="15"/>
  <c r="M1429" i="15"/>
  <c r="N1428" i="15"/>
  <c r="M1428" i="15"/>
  <c r="K1428" i="15"/>
  <c r="N1427" i="15"/>
  <c r="M1427" i="15"/>
  <c r="K1427" i="15"/>
  <c r="N1426" i="15"/>
  <c r="M1426" i="15"/>
  <c r="K1426" i="15"/>
  <c r="N1425" i="15"/>
  <c r="M1425" i="15"/>
  <c r="K1425" i="15"/>
  <c r="N1424" i="15"/>
  <c r="M1424" i="15"/>
  <c r="K1424" i="15"/>
  <c r="N1423" i="15"/>
  <c r="M1423" i="15"/>
  <c r="K1423" i="15"/>
  <c r="N622" i="15"/>
  <c r="M622" i="15"/>
  <c r="K622" i="15"/>
  <c r="N621" i="15"/>
  <c r="M621" i="15"/>
  <c r="K621" i="15"/>
  <c r="N620" i="15"/>
  <c r="M620" i="15"/>
  <c r="K620" i="15"/>
  <c r="N619" i="15"/>
  <c r="M619" i="15"/>
  <c r="K619" i="15"/>
  <c r="N618" i="15"/>
  <c r="M618" i="15"/>
  <c r="K618" i="15"/>
  <c r="N617" i="15"/>
  <c r="M617" i="15"/>
  <c r="K617" i="15"/>
  <c r="N616" i="15"/>
  <c r="M616" i="15"/>
  <c r="N615" i="15"/>
  <c r="M615" i="15"/>
  <c r="K615" i="15"/>
  <c r="N613" i="15"/>
  <c r="M613" i="15"/>
  <c r="K613" i="15"/>
  <c r="N612" i="15"/>
  <c r="M612" i="15"/>
  <c r="K612" i="15"/>
  <c r="N611" i="15"/>
  <c r="M611" i="15"/>
  <c r="K611" i="15"/>
  <c r="N610" i="15"/>
  <c r="M610" i="15"/>
  <c r="K610" i="15"/>
  <c r="N463" i="15"/>
  <c r="M463" i="15"/>
  <c r="K463" i="15"/>
  <c r="N462" i="15"/>
  <c r="M462" i="15"/>
  <c r="K462" i="15"/>
  <c r="N461" i="15"/>
  <c r="M461" i="15"/>
  <c r="K461" i="15"/>
  <c r="N460" i="15"/>
  <c r="M460" i="15"/>
  <c r="K460" i="15"/>
  <c r="N459" i="15"/>
  <c r="M459" i="15"/>
  <c r="K459" i="15"/>
  <c r="N458" i="15"/>
  <c r="M458" i="15"/>
  <c r="K458" i="15"/>
  <c r="N457" i="15"/>
  <c r="M457" i="15"/>
  <c r="K457" i="15"/>
  <c r="N456" i="15"/>
  <c r="N454" i="15"/>
  <c r="M454" i="15"/>
  <c r="K454" i="15"/>
  <c r="N453" i="15"/>
  <c r="M453" i="15"/>
  <c r="K453" i="15"/>
  <c r="N452" i="15"/>
  <c r="M452" i="15"/>
  <c r="K452" i="15"/>
  <c r="N478" i="15"/>
  <c r="M478" i="15"/>
  <c r="K478" i="15"/>
  <c r="N477" i="15"/>
  <c r="M477" i="15"/>
  <c r="K477" i="15"/>
  <c r="N476" i="15"/>
  <c r="M476" i="15"/>
  <c r="K476" i="15"/>
  <c r="N475" i="15"/>
  <c r="M475" i="15"/>
  <c r="K475" i="15"/>
  <c r="N474" i="15"/>
  <c r="M474" i="15"/>
  <c r="K474" i="15"/>
  <c r="N473" i="15"/>
  <c r="M473" i="15"/>
  <c r="K473" i="15"/>
  <c r="N472" i="15"/>
  <c r="M472" i="15"/>
  <c r="K472" i="15"/>
  <c r="N471" i="15"/>
  <c r="M471" i="15"/>
  <c r="K471" i="15"/>
  <c r="N469" i="15"/>
  <c r="M469" i="15"/>
  <c r="K469" i="15"/>
  <c r="N467" i="15"/>
  <c r="M467" i="15"/>
  <c r="K467" i="15"/>
  <c r="N466" i="15"/>
  <c r="M466" i="15"/>
  <c r="K466" i="15"/>
  <c r="N465" i="15"/>
  <c r="M465" i="15"/>
  <c r="K465" i="15"/>
  <c r="N464" i="15"/>
  <c r="M464" i="15"/>
  <c r="K464" i="15"/>
  <c r="N397" i="15"/>
  <c r="M397" i="15"/>
  <c r="K397" i="15"/>
  <c r="N396" i="15"/>
  <c r="M396" i="15"/>
  <c r="K396" i="15"/>
  <c r="N395" i="15"/>
  <c r="M395" i="15"/>
  <c r="K395" i="15"/>
  <c r="N394" i="15"/>
  <c r="M394" i="15"/>
  <c r="K394" i="15"/>
  <c r="N393" i="15"/>
  <c r="M393" i="15"/>
  <c r="K393" i="15"/>
  <c r="N392" i="15"/>
  <c r="M392" i="15"/>
  <c r="K392" i="15"/>
  <c r="N391" i="15"/>
  <c r="M391" i="15"/>
  <c r="K391" i="15"/>
  <c r="N390" i="15"/>
  <c r="M390" i="15"/>
  <c r="K390" i="15"/>
  <c r="N389" i="15"/>
  <c r="M389" i="15"/>
  <c r="N388" i="15"/>
  <c r="M388" i="15"/>
  <c r="K388" i="15"/>
  <c r="N387" i="15"/>
  <c r="M387" i="15"/>
  <c r="K387" i="15"/>
  <c r="N386" i="15"/>
  <c r="M386" i="15"/>
  <c r="K386" i="15"/>
  <c r="N385" i="15"/>
  <c r="M385" i="15"/>
  <c r="K385" i="15"/>
  <c r="N384" i="15"/>
  <c r="M384" i="15"/>
  <c r="K384" i="15"/>
  <c r="N383" i="15"/>
  <c r="M383" i="15"/>
  <c r="K383" i="15"/>
  <c r="N382" i="15"/>
  <c r="M382" i="15"/>
  <c r="K382" i="15"/>
  <c r="N381" i="15"/>
  <c r="M381" i="15"/>
  <c r="K381" i="15"/>
  <c r="N380" i="15"/>
  <c r="M380" i="15"/>
  <c r="K380" i="15"/>
  <c r="N379" i="15"/>
  <c r="M379" i="15"/>
  <c r="K379" i="15"/>
  <c r="N378" i="15"/>
  <c r="M378" i="15"/>
  <c r="K378" i="15"/>
  <c r="N377" i="15"/>
  <c r="M377" i="15"/>
  <c r="K377" i="15"/>
  <c r="N376" i="15"/>
  <c r="M376" i="15"/>
  <c r="N374" i="15"/>
  <c r="M374" i="15"/>
  <c r="K374" i="15"/>
  <c r="N372" i="15"/>
  <c r="M372" i="15"/>
  <c r="K372" i="15"/>
  <c r="N371" i="15"/>
  <c r="M371" i="15"/>
  <c r="K371" i="15"/>
  <c r="N370" i="15"/>
  <c r="M370" i="15"/>
  <c r="K370" i="15"/>
  <c r="N369" i="15"/>
  <c r="M369" i="15"/>
  <c r="K369" i="15"/>
  <c r="N635" i="15"/>
  <c r="M635" i="15"/>
  <c r="K635" i="15"/>
  <c r="N634" i="15"/>
  <c r="M634" i="15"/>
  <c r="K634" i="15"/>
  <c r="N633" i="15"/>
  <c r="M633" i="15"/>
  <c r="K633" i="15"/>
  <c r="N632" i="15"/>
  <c r="M632" i="15"/>
  <c r="K632" i="15"/>
  <c r="N631" i="15"/>
  <c r="M631" i="15"/>
  <c r="K631" i="15"/>
  <c r="N630" i="15"/>
  <c r="M630" i="15"/>
  <c r="K630" i="15"/>
  <c r="N629" i="15"/>
  <c r="M629" i="15"/>
  <c r="N627" i="15"/>
  <c r="N626" i="15"/>
  <c r="M626" i="15"/>
  <c r="K626" i="15"/>
  <c r="N625" i="15"/>
  <c r="M625" i="15"/>
  <c r="K625" i="15"/>
  <c r="N624" i="15"/>
  <c r="M624" i="15"/>
  <c r="K624" i="15"/>
  <c r="N623" i="15"/>
  <c r="M623" i="15"/>
  <c r="K623" i="15"/>
  <c r="N354" i="15"/>
  <c r="M354" i="15"/>
  <c r="K354" i="15"/>
  <c r="N353" i="15"/>
  <c r="M353" i="15"/>
  <c r="K353" i="15"/>
  <c r="N352" i="15"/>
  <c r="M352" i="15"/>
  <c r="K352" i="15"/>
  <c r="N351" i="15"/>
  <c r="M351" i="15"/>
  <c r="K351" i="15"/>
  <c r="N350" i="15"/>
  <c r="M350" i="15"/>
  <c r="K350" i="15"/>
  <c r="N349" i="15"/>
  <c r="M349" i="15"/>
  <c r="K349" i="15"/>
  <c r="N348" i="15"/>
  <c r="M348" i="15"/>
  <c r="N346" i="15"/>
  <c r="M346" i="15"/>
  <c r="K346" i="15"/>
  <c r="N344" i="15"/>
  <c r="M344" i="15"/>
  <c r="K344" i="15"/>
  <c r="N343" i="15"/>
  <c r="M343" i="15"/>
  <c r="K343" i="15"/>
  <c r="N342" i="15"/>
  <c r="M342" i="15"/>
  <c r="K342" i="15"/>
  <c r="N341" i="15"/>
  <c r="M341" i="15"/>
  <c r="K341" i="15"/>
  <c r="N240" i="15"/>
  <c r="N239" i="15"/>
  <c r="K239" i="15"/>
  <c r="N238" i="15"/>
  <c r="K238" i="15"/>
  <c r="N236" i="15"/>
  <c r="K236" i="15"/>
  <c r="N235" i="15"/>
  <c r="N234" i="15"/>
  <c r="K233" i="15"/>
  <c r="N232" i="15"/>
  <c r="K232" i="15"/>
  <c r="N253" i="15"/>
  <c r="M253" i="15"/>
  <c r="K253" i="15"/>
  <c r="N252" i="15"/>
  <c r="M252" i="15"/>
  <c r="K252" i="15"/>
  <c r="N251" i="15"/>
  <c r="M251" i="15"/>
  <c r="K251" i="15"/>
  <c r="N250" i="15"/>
  <c r="M250" i="15"/>
  <c r="K250" i="15"/>
  <c r="N249" i="15"/>
  <c r="M249" i="15"/>
  <c r="K249" i="15"/>
  <c r="N248" i="15"/>
  <c r="M248" i="15"/>
  <c r="K248" i="15"/>
  <c r="N247" i="15"/>
  <c r="M247" i="15"/>
  <c r="N244" i="15"/>
  <c r="M244" i="15"/>
  <c r="K244" i="15"/>
  <c r="N243" i="15"/>
  <c r="M243" i="15"/>
  <c r="K243" i="15"/>
  <c r="N242" i="15"/>
  <c r="M242" i="15"/>
  <c r="K242" i="15"/>
  <c r="N241" i="15"/>
  <c r="M241" i="15"/>
  <c r="K241" i="15"/>
  <c r="N302" i="15"/>
  <c r="K301" i="15"/>
  <c r="N300" i="15"/>
  <c r="K300" i="15"/>
  <c r="N298" i="15"/>
  <c r="K298" i="15"/>
  <c r="N297" i="15"/>
  <c r="N296" i="15"/>
  <c r="N295" i="15"/>
  <c r="K295" i="15"/>
  <c r="N294" i="15"/>
  <c r="M294" i="15"/>
  <c r="K294" i="15"/>
  <c r="N293" i="15"/>
  <c r="M293" i="15"/>
  <c r="K293" i="15"/>
  <c r="N291" i="15"/>
  <c r="M291" i="15"/>
  <c r="K291" i="15"/>
  <c r="N290" i="15"/>
  <c r="M290" i="15"/>
  <c r="K290" i="15"/>
  <c r="N289" i="15"/>
  <c r="M289" i="15"/>
  <c r="K289" i="15"/>
  <c r="N288" i="15"/>
  <c r="M288" i="15"/>
  <c r="M286" i="15"/>
  <c r="N285" i="15"/>
  <c r="M285" i="15"/>
  <c r="K285" i="15"/>
  <c r="N284" i="15"/>
  <c r="M284" i="15"/>
  <c r="K284" i="15"/>
  <c r="N283" i="15"/>
  <c r="M283" i="15"/>
  <c r="K283" i="15"/>
  <c r="N1946" i="15"/>
  <c r="M1946" i="15"/>
  <c r="K1946" i="15"/>
  <c r="N1945" i="15"/>
  <c r="M1945" i="15"/>
  <c r="K1945" i="15"/>
  <c r="N1944" i="15"/>
  <c r="M1944" i="15"/>
  <c r="K1944" i="15"/>
  <c r="N1943" i="15"/>
  <c r="M1943" i="15"/>
  <c r="K1943" i="15"/>
  <c r="N1942" i="15"/>
  <c r="M1942" i="15"/>
  <c r="K1942" i="15"/>
  <c r="N1941" i="15"/>
  <c r="M1941" i="15"/>
  <c r="K1941" i="15"/>
  <c r="N1940" i="15"/>
  <c r="M1940" i="15"/>
  <c r="N1938" i="15"/>
  <c r="M1938" i="15"/>
  <c r="K1938" i="15"/>
  <c r="N1936" i="15"/>
  <c r="M1936" i="15"/>
  <c r="K1936" i="15"/>
  <c r="N1935" i="15"/>
  <c r="M1935" i="15"/>
  <c r="K1935" i="15"/>
  <c r="N1934" i="15"/>
  <c r="M1934" i="15"/>
  <c r="K1934" i="15"/>
  <c r="N1933" i="15"/>
  <c r="M1933" i="15"/>
  <c r="K1933" i="15"/>
  <c r="N1546" i="15"/>
  <c r="M1546" i="15"/>
  <c r="K1546" i="15"/>
  <c r="N1545" i="15"/>
  <c r="M1545" i="15"/>
  <c r="K1545" i="15"/>
  <c r="N1543" i="15"/>
  <c r="M1543" i="15"/>
  <c r="K1543" i="15"/>
  <c r="N1542" i="15"/>
  <c r="M1542" i="15"/>
  <c r="K1542" i="15"/>
  <c r="N1541" i="15"/>
  <c r="M1541" i="15"/>
  <c r="K1541" i="15"/>
  <c r="N1540" i="15"/>
  <c r="M1540" i="15"/>
  <c r="N1536" i="15"/>
  <c r="M1536" i="15"/>
  <c r="K1536" i="15"/>
  <c r="N1535" i="15"/>
  <c r="M1535" i="15"/>
  <c r="K1535" i="15"/>
  <c r="N1534" i="15"/>
  <c r="M1534" i="15"/>
  <c r="K1534" i="15"/>
  <c r="N436" i="15"/>
  <c r="M436" i="15"/>
  <c r="K436" i="15"/>
  <c r="N435" i="15"/>
  <c r="M435" i="15"/>
  <c r="K435" i="15"/>
  <c r="N434" i="15"/>
  <c r="M434" i="15"/>
  <c r="K434" i="15"/>
  <c r="N433" i="15"/>
  <c r="M433" i="15"/>
  <c r="K433" i="15"/>
  <c r="N432" i="15"/>
  <c r="M432" i="15"/>
  <c r="K432" i="15"/>
  <c r="N431" i="15"/>
  <c r="M431" i="15"/>
  <c r="K431" i="15"/>
  <c r="N430" i="15"/>
  <c r="M430" i="15"/>
  <c r="K430" i="15"/>
  <c r="N426" i="15"/>
  <c r="M426" i="15"/>
  <c r="K426" i="15"/>
  <c r="N425" i="15"/>
  <c r="M425" i="15"/>
  <c r="K425" i="15"/>
  <c r="N424" i="15"/>
  <c r="M424" i="15"/>
  <c r="K424" i="15"/>
  <c r="N231" i="15"/>
  <c r="M231" i="15"/>
  <c r="K231" i="15"/>
  <c r="N230" i="15"/>
  <c r="M230" i="15"/>
  <c r="K230" i="15"/>
  <c r="N228" i="15"/>
  <c r="M228" i="15"/>
  <c r="K228" i="15"/>
  <c r="N227" i="15"/>
  <c r="M227" i="15"/>
  <c r="K227" i="15"/>
  <c r="N226" i="15"/>
  <c r="M226" i="15"/>
  <c r="K226" i="15"/>
  <c r="N225" i="15"/>
  <c r="M225" i="15"/>
  <c r="N221" i="15"/>
  <c r="M221" i="15"/>
  <c r="K220" i="15"/>
  <c r="N219" i="15"/>
  <c r="M219" i="15"/>
  <c r="K219" i="15"/>
  <c r="N218" i="15"/>
  <c r="M218" i="15"/>
  <c r="K218" i="15"/>
  <c r="N217" i="15"/>
  <c r="M217" i="15"/>
  <c r="K217" i="15"/>
  <c r="N215" i="15"/>
  <c r="M215" i="15"/>
  <c r="K215" i="15"/>
  <c r="N214" i="15"/>
  <c r="M214" i="15"/>
  <c r="K214" i="15"/>
  <c r="N213" i="15"/>
  <c r="M213" i="15"/>
  <c r="K213" i="15"/>
  <c r="N212" i="15"/>
  <c r="M212" i="15"/>
  <c r="K212" i="15"/>
  <c r="N211" i="15"/>
  <c r="M211" i="15"/>
  <c r="K211" i="15"/>
  <c r="N210" i="15"/>
  <c r="M210" i="15"/>
  <c r="K210" i="15"/>
  <c r="N207" i="15"/>
  <c r="M207" i="15"/>
  <c r="K207" i="15"/>
  <c r="N206" i="15"/>
  <c r="M206" i="15"/>
  <c r="K206" i="15"/>
  <c r="N205" i="15"/>
  <c r="M205" i="15"/>
  <c r="K205" i="15"/>
  <c r="N1336" i="15"/>
  <c r="M1336" i="15"/>
  <c r="K1336" i="15"/>
  <c r="N1335" i="15"/>
  <c r="M1335" i="15"/>
  <c r="K1335" i="15"/>
  <c r="N1334" i="15"/>
  <c r="M1334" i="15"/>
  <c r="K1334" i="15"/>
  <c r="N1333" i="15"/>
  <c r="M1333" i="15"/>
  <c r="K1333" i="15"/>
  <c r="N1332" i="15"/>
  <c r="M1332" i="15"/>
  <c r="K1332" i="15"/>
  <c r="N1331" i="15"/>
  <c r="M1331" i="15"/>
  <c r="N1328" i="15"/>
  <c r="M1328" i="15"/>
  <c r="K1328" i="15"/>
  <c r="K1327" i="15"/>
  <c r="N1326" i="15"/>
  <c r="M1326" i="15"/>
  <c r="K1326" i="15"/>
  <c r="N699" i="15"/>
  <c r="M699" i="15"/>
  <c r="K699" i="15"/>
  <c r="N698" i="15"/>
  <c r="M698" i="15"/>
  <c r="K698" i="15"/>
  <c r="N697" i="15"/>
  <c r="M697" i="15"/>
  <c r="K697" i="15"/>
  <c r="N696" i="15"/>
  <c r="M696" i="15"/>
  <c r="K696" i="15"/>
  <c r="N695" i="15"/>
  <c r="M695" i="15"/>
  <c r="K695" i="15"/>
  <c r="N694" i="15"/>
  <c r="M694" i="15"/>
  <c r="K694" i="15"/>
  <c r="N693" i="15"/>
  <c r="M693" i="15"/>
  <c r="K693" i="15"/>
  <c r="N692" i="15"/>
  <c r="M692" i="15"/>
  <c r="K692" i="15"/>
  <c r="N691" i="15"/>
  <c r="M691" i="15"/>
  <c r="K691" i="15"/>
  <c r="N689" i="15"/>
  <c r="M689" i="15"/>
  <c r="K689" i="15"/>
  <c r="N688" i="15"/>
  <c r="M688" i="15"/>
  <c r="K688" i="15"/>
  <c r="N687" i="15"/>
  <c r="M687" i="15"/>
  <c r="K687" i="15"/>
  <c r="N686" i="15"/>
  <c r="M686" i="15"/>
  <c r="K686" i="15"/>
  <c r="N204" i="15"/>
  <c r="M204" i="15"/>
  <c r="K204" i="15"/>
  <c r="N203" i="15"/>
  <c r="M203" i="15"/>
  <c r="K203" i="15"/>
  <c r="N201" i="15"/>
  <c r="M201" i="15"/>
  <c r="K201" i="15"/>
  <c r="N200" i="15"/>
  <c r="M200" i="15"/>
  <c r="K200" i="15"/>
  <c r="N199" i="15"/>
  <c r="M199" i="15"/>
  <c r="K199" i="15"/>
  <c r="N198" i="15"/>
  <c r="M198" i="15"/>
  <c r="K197" i="15"/>
  <c r="N195" i="15"/>
  <c r="N194" i="15"/>
  <c r="M194" i="15"/>
  <c r="K194" i="15"/>
  <c r="N193" i="15"/>
  <c r="M193" i="15"/>
  <c r="K193" i="15"/>
  <c r="N192" i="15"/>
  <c r="M192" i="15"/>
  <c r="K192" i="15"/>
  <c r="N191" i="15"/>
  <c r="M191" i="15"/>
  <c r="K191" i="15"/>
  <c r="N190" i="15"/>
  <c r="M190" i="15"/>
  <c r="K190" i="15"/>
  <c r="N189" i="15"/>
  <c r="N188" i="15"/>
  <c r="M188" i="15"/>
  <c r="K188" i="15"/>
  <c r="N187" i="15"/>
  <c r="M187" i="15"/>
  <c r="K187" i="15"/>
  <c r="N186" i="15"/>
  <c r="M186" i="15"/>
  <c r="K186" i="15"/>
  <c r="N185" i="15"/>
  <c r="M185" i="15"/>
  <c r="N184" i="15"/>
  <c r="M184" i="15"/>
  <c r="K184" i="15"/>
  <c r="N182" i="15"/>
  <c r="M182" i="15"/>
  <c r="K182" i="15"/>
  <c r="N181" i="15"/>
  <c r="M181" i="15"/>
  <c r="K181" i="15"/>
  <c r="N180" i="15"/>
  <c r="M180" i="15"/>
  <c r="K180" i="15"/>
  <c r="N179" i="15"/>
  <c r="M179" i="15"/>
  <c r="K179" i="15"/>
  <c r="N164" i="15"/>
  <c r="M164" i="15"/>
  <c r="K164" i="15"/>
  <c r="N163" i="15"/>
  <c r="M163" i="15"/>
  <c r="K163" i="15"/>
  <c r="N162" i="15"/>
  <c r="M162" i="15"/>
  <c r="K162" i="15"/>
  <c r="N161" i="15"/>
  <c r="M161" i="15"/>
  <c r="K161" i="15"/>
  <c r="N160" i="15"/>
  <c r="M160" i="15"/>
  <c r="K160" i="15"/>
  <c r="N159" i="15"/>
  <c r="M159" i="15"/>
  <c r="K159" i="15"/>
  <c r="N158" i="15"/>
  <c r="M158" i="15"/>
  <c r="K158" i="15"/>
  <c r="N157" i="15"/>
  <c r="M157" i="15"/>
  <c r="K157" i="15"/>
  <c r="N156" i="15"/>
  <c r="M156" i="15"/>
  <c r="K156" i="15"/>
  <c r="N155" i="15"/>
  <c r="M155" i="15"/>
  <c r="K155" i="15"/>
  <c r="N154" i="15"/>
  <c r="M154" i="15"/>
  <c r="K154" i="15"/>
  <c r="N153" i="15"/>
  <c r="M153" i="15"/>
  <c r="K153" i="15"/>
  <c r="N152" i="15"/>
  <c r="M152" i="15"/>
  <c r="K152" i="15"/>
  <c r="N151" i="15"/>
  <c r="M151" i="15"/>
  <c r="K151" i="15"/>
  <c r="N1919" i="15"/>
  <c r="M1919" i="15"/>
  <c r="K1919" i="15"/>
  <c r="N1918" i="15"/>
  <c r="M1918" i="15"/>
  <c r="K1918" i="15"/>
  <c r="N1916" i="15"/>
  <c r="M1916" i="15"/>
  <c r="K1916" i="15"/>
  <c r="N1915" i="15"/>
  <c r="M1915" i="15"/>
  <c r="K1915" i="15"/>
  <c r="N1914" i="15"/>
  <c r="M1914" i="15"/>
  <c r="K1914" i="15"/>
  <c r="N1913" i="15"/>
  <c r="M1913" i="15"/>
  <c r="N1910" i="15"/>
  <c r="M1910" i="15"/>
  <c r="K1910" i="15"/>
  <c r="N1909" i="15"/>
  <c r="M1909" i="15"/>
  <c r="K1909" i="15"/>
  <c r="N1908" i="15"/>
  <c r="M1908" i="15"/>
  <c r="K1908" i="15"/>
  <c r="N1255" i="15"/>
  <c r="M1255" i="15"/>
  <c r="K1255" i="15"/>
  <c r="N1254" i="15"/>
  <c r="M1254" i="15"/>
  <c r="K1254" i="15"/>
  <c r="N1252" i="15"/>
  <c r="M1252" i="15"/>
  <c r="K1252" i="15"/>
  <c r="N1251" i="15"/>
  <c r="M1251" i="15"/>
  <c r="K1251" i="15"/>
  <c r="N1250" i="15"/>
  <c r="M1250" i="15"/>
  <c r="K1250" i="15"/>
  <c r="N1249" i="15"/>
  <c r="M1249" i="15"/>
  <c r="N1246" i="15"/>
  <c r="M1246" i="15"/>
  <c r="K1246" i="15"/>
  <c r="K1245" i="15"/>
  <c r="N1244" i="15"/>
  <c r="M1244" i="15"/>
  <c r="K1244" i="15"/>
  <c r="N267" i="15"/>
  <c r="M267" i="15"/>
  <c r="K267" i="15"/>
  <c r="N266" i="15"/>
  <c r="M266" i="15"/>
  <c r="K266" i="15"/>
  <c r="N265" i="15"/>
  <c r="M265" i="15"/>
  <c r="K265" i="15"/>
  <c r="N264" i="15"/>
  <c r="M264" i="15"/>
  <c r="K264" i="15"/>
  <c r="N263" i="15"/>
  <c r="M263" i="15"/>
  <c r="K263" i="15"/>
  <c r="N262" i="15"/>
  <c r="M262" i="15"/>
  <c r="K262" i="15"/>
  <c r="N261" i="15"/>
  <c r="M261" i="15"/>
  <c r="N259" i="15"/>
  <c r="M259" i="15"/>
  <c r="K259" i="15"/>
  <c r="N258" i="15"/>
  <c r="M258" i="15"/>
  <c r="K258" i="15"/>
  <c r="N257" i="15"/>
  <c r="M257" i="15"/>
  <c r="K257" i="15"/>
  <c r="N256" i="15"/>
  <c r="M256" i="15"/>
  <c r="K256" i="15"/>
  <c r="N255" i="15"/>
  <c r="M255" i="15"/>
  <c r="K255" i="15"/>
  <c r="N254" i="15"/>
  <c r="M254" i="15"/>
  <c r="K254" i="15"/>
  <c r="N106" i="15"/>
  <c r="M106" i="15"/>
  <c r="K106" i="15"/>
  <c r="N105" i="15"/>
  <c r="M105" i="15"/>
  <c r="K105" i="15"/>
  <c r="N103" i="15"/>
  <c r="M103" i="15"/>
  <c r="K103" i="15"/>
  <c r="N102" i="15"/>
  <c r="M102" i="15"/>
  <c r="K102" i="15"/>
  <c r="N101" i="15"/>
  <c r="M101" i="15"/>
  <c r="K101" i="15"/>
  <c r="N100" i="15"/>
  <c r="M100" i="15"/>
  <c r="N99" i="15"/>
  <c r="M99" i="15"/>
  <c r="K99" i="15"/>
  <c r="N97" i="15"/>
  <c r="M97" i="15"/>
  <c r="K97" i="15"/>
  <c r="N96" i="15"/>
  <c r="M96" i="15"/>
  <c r="K96" i="15"/>
  <c r="N95" i="15"/>
  <c r="M95" i="15"/>
  <c r="K95" i="15"/>
  <c r="N94" i="15"/>
  <c r="M94" i="15"/>
  <c r="K94" i="15"/>
  <c r="N826" i="15"/>
  <c r="M826" i="15"/>
  <c r="K826" i="15"/>
  <c r="N825" i="15"/>
  <c r="M825" i="15"/>
  <c r="K825" i="15"/>
  <c r="N824" i="15"/>
  <c r="M824" i="15"/>
  <c r="K824" i="15"/>
  <c r="N823" i="15"/>
  <c r="M823" i="15"/>
  <c r="K823" i="15"/>
  <c r="N822" i="15"/>
  <c r="M822" i="15"/>
  <c r="K822" i="15"/>
  <c r="N821" i="15"/>
  <c r="M821" i="15"/>
  <c r="K821" i="15"/>
  <c r="N820" i="15"/>
  <c r="M820" i="15"/>
  <c r="K820" i="15"/>
  <c r="N819" i="15"/>
  <c r="M819" i="15"/>
  <c r="K819" i="15"/>
  <c r="N817" i="15"/>
  <c r="N816" i="15"/>
  <c r="M816" i="15"/>
  <c r="K816" i="15"/>
  <c r="N815" i="15"/>
  <c r="M815" i="15"/>
  <c r="K815" i="15"/>
  <c r="N814" i="15"/>
  <c r="M814" i="15"/>
  <c r="K814" i="15"/>
  <c r="N813" i="15"/>
  <c r="M813" i="15"/>
  <c r="K813" i="15"/>
  <c r="N812" i="15"/>
  <c r="M812" i="15"/>
  <c r="K812" i="15"/>
  <c r="N67" i="15"/>
  <c r="M67" i="15"/>
  <c r="K67" i="15"/>
  <c r="N66" i="15"/>
  <c r="M66" i="15"/>
  <c r="K66" i="15"/>
  <c r="N64" i="15"/>
  <c r="M64" i="15"/>
  <c r="K64" i="15"/>
  <c r="N63" i="15"/>
  <c r="M63" i="15"/>
  <c r="K63" i="15"/>
  <c r="N62" i="15"/>
  <c r="M62" i="15"/>
  <c r="K62" i="15"/>
  <c r="N61" i="15"/>
  <c r="M61" i="15"/>
  <c r="K61" i="15"/>
  <c r="N60" i="15"/>
  <c r="M60" i="15"/>
  <c r="K60" i="15"/>
  <c r="N56" i="15"/>
  <c r="M56" i="15"/>
  <c r="K56" i="15"/>
  <c r="N55" i="15"/>
  <c r="M55" i="15"/>
  <c r="K55" i="15"/>
  <c r="N54" i="15"/>
  <c r="M54" i="15"/>
  <c r="K54" i="15"/>
  <c r="N39" i="15"/>
  <c r="M39" i="15"/>
  <c r="K39" i="15"/>
  <c r="N38" i="15"/>
  <c r="M38" i="15"/>
  <c r="K38" i="15"/>
  <c r="N37" i="15"/>
  <c r="M37" i="15"/>
  <c r="K37" i="15"/>
  <c r="N36" i="15"/>
  <c r="M36" i="15"/>
  <c r="K36" i="15"/>
  <c r="N35" i="15"/>
  <c r="M35" i="15"/>
  <c r="K35" i="15"/>
  <c r="N34" i="15"/>
  <c r="M34" i="15"/>
  <c r="N31" i="15"/>
  <c r="M31" i="15"/>
  <c r="K31" i="15"/>
  <c r="N30" i="15"/>
  <c r="M30" i="15"/>
  <c r="K30" i="15"/>
  <c r="N29" i="15"/>
  <c r="M29" i="15"/>
  <c r="K29" i="15"/>
  <c r="N368" i="15"/>
  <c r="M368" i="15"/>
  <c r="K368" i="15"/>
  <c r="N367" i="15"/>
  <c r="M367" i="15"/>
  <c r="K367" i="15"/>
  <c r="N366" i="15"/>
  <c r="M366" i="15"/>
  <c r="K366" i="15"/>
  <c r="N365" i="15"/>
  <c r="M365" i="15"/>
  <c r="K365" i="15"/>
  <c r="N364" i="15"/>
  <c r="M364" i="15"/>
  <c r="K364" i="15"/>
  <c r="N363" i="15"/>
  <c r="M363" i="15"/>
  <c r="K363" i="15"/>
  <c r="N362" i="15"/>
  <c r="M362" i="15"/>
  <c r="K362" i="15"/>
  <c r="N361" i="15"/>
  <c r="M361" i="15"/>
  <c r="K361" i="15"/>
  <c r="N360" i="15"/>
  <c r="M360" i="15"/>
  <c r="K360" i="15"/>
  <c r="N359" i="15"/>
  <c r="M359" i="15"/>
  <c r="K359" i="15"/>
  <c r="N358" i="15"/>
  <c r="M358" i="15"/>
  <c r="K358" i="15"/>
  <c r="N357" i="15"/>
  <c r="M357" i="15"/>
  <c r="K357" i="15"/>
  <c r="N356" i="15"/>
  <c r="M356" i="15"/>
  <c r="K356" i="15"/>
  <c r="N355" i="15"/>
  <c r="M355" i="15"/>
  <c r="K355" i="15"/>
  <c r="N28" i="15"/>
  <c r="M28" i="15"/>
  <c r="K28" i="15"/>
  <c r="N27" i="15"/>
  <c r="M27" i="15"/>
  <c r="K27" i="15"/>
  <c r="N26" i="15"/>
  <c r="M26" i="15"/>
  <c r="K26" i="15"/>
  <c r="N25" i="15"/>
  <c r="M25" i="15"/>
  <c r="K25" i="15"/>
  <c r="N24" i="15"/>
  <c r="M24" i="15"/>
  <c r="K24" i="15"/>
  <c r="N23" i="15"/>
  <c r="M23" i="15"/>
  <c r="K23" i="15"/>
  <c r="N22" i="15"/>
  <c r="M22" i="15"/>
  <c r="K22" i="15"/>
  <c r="N21" i="15"/>
  <c r="M21" i="15"/>
  <c r="K21" i="15"/>
  <c r="N19" i="15"/>
  <c r="M19" i="15"/>
  <c r="K19" i="15"/>
  <c r="N17" i="15"/>
  <c r="M17" i="15"/>
  <c r="K17" i="15"/>
  <c r="N16" i="15"/>
  <c r="M16" i="15"/>
  <c r="K16" i="15"/>
  <c r="N15" i="15"/>
  <c r="M15" i="15"/>
  <c r="K15" i="15"/>
  <c r="N14" i="15"/>
  <c r="M14" i="15"/>
  <c r="K14" i="15"/>
  <c r="N1173" i="15"/>
  <c r="M1173" i="15"/>
  <c r="K1173" i="15"/>
  <c r="N1172" i="15"/>
  <c r="M1172" i="15"/>
  <c r="K1172" i="15"/>
  <c r="M1171" i="15"/>
  <c r="N1170" i="15"/>
  <c r="M1170" i="15"/>
  <c r="K1170" i="15"/>
  <c r="N1169" i="15"/>
  <c r="M1169" i="15"/>
  <c r="K1169" i="15"/>
  <c r="N1168" i="15"/>
  <c r="M1168" i="15"/>
  <c r="K1168" i="15"/>
  <c r="N1167" i="15"/>
  <c r="M1167" i="15"/>
  <c r="N1166" i="15"/>
  <c r="M1166" i="15"/>
  <c r="K1166" i="15"/>
  <c r="N1163" i="15"/>
  <c r="M1163" i="15"/>
  <c r="K1163" i="15"/>
  <c r="N1162" i="15"/>
  <c r="M1162" i="15"/>
  <c r="K1162" i="15"/>
  <c r="N1161" i="15"/>
  <c r="M1161" i="15"/>
  <c r="K1161" i="15"/>
  <c r="G16" i="7"/>
  <c r="G14" i="7"/>
  <c r="G12" i="7"/>
  <c r="G10" i="7"/>
  <c r="G7" i="7"/>
  <c r="G6" i="7"/>
  <c r="G5" i="7"/>
  <c r="G4" i="7"/>
  <c r="G16" i="6"/>
  <c r="G14" i="6"/>
  <c r="G12" i="6"/>
  <c r="G10" i="6"/>
  <c r="G6" i="6"/>
  <c r="G5" i="6"/>
  <c r="G4" i="6"/>
  <c r="J8" i="7"/>
  <c r="D8" i="7"/>
  <c r="K8" i="7" s="1"/>
  <c r="J8" i="6"/>
  <c r="D8" i="6"/>
  <c r="K8" i="6" s="1"/>
  <c r="C18" i="8"/>
  <c r="B18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7" i="9"/>
  <c r="D9" i="9"/>
  <c r="J7" i="6"/>
  <c r="D18" i="9"/>
  <c r="D16" i="9"/>
  <c r="D15" i="9"/>
  <c r="D14" i="9"/>
  <c r="D13" i="9"/>
  <c r="D12" i="9"/>
  <c r="D11" i="9"/>
  <c r="D4" i="9"/>
  <c r="D5" i="9"/>
  <c r="D6" i="9"/>
  <c r="D7" i="9"/>
  <c r="D8" i="9"/>
  <c r="D3" i="9"/>
  <c r="D10" i="9"/>
  <c r="D2" i="9"/>
  <c r="J3" i="7"/>
  <c r="J4" i="7"/>
  <c r="J5" i="7"/>
  <c r="J6" i="7"/>
  <c r="J7" i="7"/>
  <c r="J9" i="7"/>
  <c r="J10" i="7"/>
  <c r="J11" i="7"/>
  <c r="J12" i="7"/>
  <c r="J13" i="7"/>
  <c r="J14" i="7"/>
  <c r="J15" i="7"/>
  <c r="J16" i="7"/>
  <c r="J2" i="7"/>
  <c r="J3" i="6"/>
  <c r="J4" i="6"/>
  <c r="J5" i="6"/>
  <c r="J6" i="6"/>
  <c r="J9" i="6"/>
  <c r="J10" i="6"/>
  <c r="J11" i="6"/>
  <c r="J12" i="6"/>
  <c r="J13" i="6"/>
  <c r="J14" i="6"/>
  <c r="J15" i="6"/>
  <c r="J16" i="6"/>
  <c r="J2" i="6"/>
  <c r="E8" i="7" l="1"/>
  <c r="D16" i="6"/>
  <c r="D15" i="6"/>
  <c r="D14" i="6"/>
  <c r="D13" i="6"/>
  <c r="K13" i="6" s="1"/>
  <c r="D12" i="6"/>
  <c r="D11" i="6"/>
  <c r="D10" i="6"/>
  <c r="K10" i="6" s="1"/>
  <c r="D9" i="6"/>
  <c r="K9" i="6" s="1"/>
  <c r="D3" i="6"/>
  <c r="E8" i="6" s="1"/>
  <c r="D7" i="6"/>
  <c r="K7" i="6" s="1"/>
  <c r="D6" i="6"/>
  <c r="D5" i="6"/>
  <c r="K5" i="6" s="1"/>
  <c r="D4" i="6"/>
  <c r="D2" i="6"/>
  <c r="K2" i="6" s="1"/>
  <c r="D16" i="7"/>
  <c r="D15" i="7"/>
  <c r="D14" i="7"/>
  <c r="D13" i="7"/>
  <c r="D12" i="7"/>
  <c r="K12" i="7" s="1"/>
  <c r="D11" i="7"/>
  <c r="D10" i="7"/>
  <c r="K10" i="7" s="1"/>
  <c r="D9" i="7"/>
  <c r="D3" i="7"/>
  <c r="D7" i="7"/>
  <c r="K7" i="7" s="1"/>
  <c r="D6" i="7"/>
  <c r="K6" i="7" s="1"/>
  <c r="D5" i="7"/>
  <c r="K5" i="7" s="1"/>
  <c r="D4" i="7"/>
  <c r="K4" i="7" s="1"/>
  <c r="D2" i="7"/>
  <c r="I8" i="7" l="1"/>
  <c r="H8" i="7"/>
  <c r="I8" i="6"/>
  <c r="H8" i="6"/>
  <c r="E16" i="7"/>
  <c r="H16" i="7" s="1"/>
  <c r="E14" i="7"/>
  <c r="H14" i="7" s="1"/>
  <c r="E6" i="7"/>
  <c r="H6" i="7" s="1"/>
  <c r="E4" i="7"/>
  <c r="E5" i="7"/>
  <c r="H5" i="7" s="1"/>
  <c r="E4" i="6"/>
  <c r="E7" i="6"/>
  <c r="H7" i="6" s="1"/>
  <c r="E5" i="6"/>
  <c r="H5" i="6" s="1"/>
  <c r="E10" i="7"/>
  <c r="E12" i="7"/>
  <c r="K2" i="7"/>
  <c r="E7" i="7"/>
  <c r="K14" i="7"/>
  <c r="K16" i="7"/>
  <c r="K3" i="7"/>
  <c r="K9" i="7"/>
  <c r="K11" i="7"/>
  <c r="K13" i="7"/>
  <c r="K15" i="7"/>
  <c r="K15" i="6"/>
  <c r="E6" i="6"/>
  <c r="K14" i="6"/>
  <c r="K3" i="6"/>
  <c r="E14" i="6"/>
  <c r="K11" i="6"/>
  <c r="K12" i="6"/>
  <c r="E16" i="6"/>
  <c r="E10" i="6"/>
  <c r="K4" i="6"/>
  <c r="K6" i="6"/>
  <c r="E12" i="6"/>
  <c r="K16" i="6"/>
  <c r="I6" i="7" l="1"/>
  <c r="I4" i="7"/>
  <c r="H4" i="7"/>
  <c r="I5" i="7"/>
  <c r="I16" i="7"/>
  <c r="I14" i="7"/>
  <c r="H4" i="6"/>
  <c r="I4" i="6"/>
  <c r="I5" i="6"/>
  <c r="I7" i="6"/>
  <c r="I7" i="7"/>
  <c r="H7" i="7"/>
  <c r="I12" i="7"/>
  <c r="H12" i="7"/>
  <c r="I10" i="7"/>
  <c r="H10" i="7"/>
  <c r="I16" i="6"/>
  <c r="H16" i="6"/>
  <c r="I6" i="6"/>
  <c r="H6" i="6"/>
  <c r="I12" i="6"/>
  <c r="H12" i="6"/>
  <c r="H10" i="6"/>
  <c r="I10" i="6"/>
  <c r="H14" i="6"/>
  <c r="I14" i="6"/>
</calcChain>
</file>

<file path=xl/sharedStrings.xml><?xml version="1.0" encoding="utf-8"?>
<sst xmlns="http://schemas.openxmlformats.org/spreadsheetml/2006/main" count="16475" uniqueCount="1248">
  <si>
    <t>District Name</t>
  </si>
  <si>
    <t>*</t>
  </si>
  <si>
    <t>Subgroup</t>
  </si>
  <si>
    <t>Total Students</t>
  </si>
  <si>
    <t>Gap 2019</t>
  </si>
  <si>
    <t>All Students</t>
  </si>
  <si>
    <t/>
  </si>
  <si>
    <t>White</t>
  </si>
  <si>
    <t>Asian</t>
  </si>
  <si>
    <t>Not Economically Disadvantaged</t>
  </si>
  <si>
    <t>Economically Disadvantaged</t>
  </si>
  <si>
    <t>Students without Disabilities</t>
  </si>
  <si>
    <t>Students with Disabilities</t>
  </si>
  <si>
    <t>Not Limited English Proficiency</t>
  </si>
  <si>
    <t>Limited English Proficiency</t>
  </si>
  <si>
    <t>Male</t>
  </si>
  <si>
    <t>Female</t>
  </si>
  <si>
    <t xml:space="preserve">Number of Proficient Students </t>
  </si>
  <si>
    <t>Gap to State 2025 Goal of 70% 2019</t>
  </si>
  <si>
    <t>Gap Increase/ Decrease</t>
  </si>
  <si>
    <t xml:space="preserve">Difference in Gap </t>
  </si>
  <si>
    <t>Row Labels</t>
  </si>
  <si>
    <t>Number of Proficient Students</t>
  </si>
  <si>
    <t>Total Number of Students</t>
  </si>
  <si>
    <t>Percent Proficient</t>
  </si>
  <si>
    <t>Grand Total</t>
  </si>
  <si>
    <t>Gap Inc/Dec</t>
  </si>
  <si>
    <t>Inc/Dec Amount</t>
  </si>
  <si>
    <t>Gap to 
70% Goal
2019</t>
  </si>
  <si>
    <t>2019 Count</t>
  </si>
  <si>
    <t>2019 Percent Proficient</t>
  </si>
  <si>
    <r>
      <rPr>
        <b/>
        <u/>
        <sz val="11"/>
        <color rgb="FF000000"/>
        <rFont val="Calibri"/>
        <family val="2"/>
      </rPr>
      <t>Technical Notes</t>
    </r>
    <r>
      <rPr>
        <sz val="11"/>
        <color rgb="FF000000"/>
        <rFont val="Calibri"/>
        <family val="2"/>
      </rPr>
      <t xml:space="preserve">:
· </t>
    </r>
    <r>
      <rPr>
        <sz val="12"/>
        <color theme="1"/>
        <rFont val="Calibri"/>
        <family val="2"/>
        <scheme val="minor"/>
      </rPr>
      <t xml:space="preserve">Gap analysis identifies any disparity in assessment proficiency between student subgroups. For example, the gap (or difference) between the percentage of proficient African-American students and the percentage of proficient White students:
     % Proficient White students (reference) = 51.3
     % Proficient African-American students = 22.4
     Gap:  22.4 - 51.3 =  -28.9%
· Grey shading indicates the reference subgroup, except the "All Students" category which is not being used for comparison
· A negative gap indicates lower performance in the comparison subgroup when compared to the reference subgroup. A positive gap indicates higher performance in the comparison subgroup when compared to the reference subgroup
· The Increase/Decrease in achievement gap indicates whether the gap widened (an increase) or closed (a decrease) between 2019 and 2021.
· The Gap to State 2025 Goal is the difference between the percent proficient for the subgroup and 70%.               </t>
    </r>
  </si>
  <si>
    <t>Percent Proficient 2021</t>
  </si>
  <si>
    <t>Gap 2021</t>
  </si>
  <si>
    <t>Percent Proficienct 2019</t>
  </si>
  <si>
    <t>Gap to State 2025 Goal of 70% 2021</t>
  </si>
  <si>
    <r>
      <rPr>
        <b/>
        <u/>
        <sz val="11"/>
        <color rgb="FF000000"/>
        <rFont val="Calibri"/>
        <family val="2"/>
      </rPr>
      <t>Technical Notes</t>
    </r>
    <r>
      <rPr>
        <sz val="11"/>
        <color rgb="FF000000"/>
        <rFont val="Calibri"/>
        <family val="2"/>
      </rPr>
      <t xml:space="preserve">:
· </t>
    </r>
    <r>
      <rPr>
        <sz val="12"/>
        <color theme="1"/>
        <rFont val="Calibri"/>
        <family val="2"/>
        <scheme val="minor"/>
      </rPr>
      <t>Gap analysis identifies any disparity in assessment proficiency between student subgroups. For example, the gap (or difference) between the percentage of proficient African-American students and the percentage of proficient White students:
     % Proficient White students (reference) = 51.3
     % Proficient African-American students = 22.4
     Gap:  22.4 - 51.3 =  -28.9%
· Grey shading indicates the reference subgroup, except the "All Students" category which is not being used for comparison
· A negative gap indicates lower performance in the comparison subgroup when compared to the reference subgroup. A positive gap indicates higher performance in the comparison subgroup when compared to the reference subgroup
· The Increase/Decrease in achievement gap indicates whether the gap widened (an increase) or closed (a decrease) between 2019 and 2021.
· The Gap to State 2025 Goal is the difference between the percent proficient for the subgroup and 70%</t>
    </r>
  </si>
  <si>
    <t xml:space="preserve">   Black or African American</t>
  </si>
  <si>
    <t xml:space="preserve">   Hispanic or Latino</t>
  </si>
  <si>
    <t xml:space="preserve">   Two or More Races</t>
  </si>
  <si>
    <t xml:space="preserve">   American Indian or Alaskan Native</t>
  </si>
  <si>
    <t xml:space="preserve">   Native Hawaiian or Pacific Islander</t>
  </si>
  <si>
    <t>Black or African American</t>
  </si>
  <si>
    <t>Hispanic or Latino</t>
  </si>
  <si>
    <t>Two or More Races</t>
  </si>
  <si>
    <t>District Number</t>
  </si>
  <si>
    <t>2021 Count</t>
  </si>
  <si>
    <t>2021 Percent Proficient</t>
  </si>
  <si>
    <t>Gap
2019</t>
  </si>
  <si>
    <t>Gap to 
70% Goal
2021</t>
  </si>
  <si>
    <t>All</t>
  </si>
  <si>
    <t>Students w/o Disabilities</t>
  </si>
  <si>
    <t>Students w/ Disabilities</t>
  </si>
  <si>
    <t xml:space="preserve">
District Name</t>
  </si>
  <si>
    <t>All Students
 Prof</t>
  </si>
  <si>
    <t>White 
 Prof</t>
  </si>
  <si>
    <t>African American Gap</t>
  </si>
  <si>
    <t>Hispanic
Gap</t>
  </si>
  <si>
    <t>Asian
Gap</t>
  </si>
  <si>
    <t>Multiracial
Gap</t>
  </si>
  <si>
    <t>Native Am/
Pac Isnder
Gap</t>
  </si>
  <si>
    <t>Not Econ Disadv
 Prof</t>
  </si>
  <si>
    <t>Econ Disadv
Gap</t>
  </si>
  <si>
    <t>No Disabilities
 Prof</t>
  </si>
  <si>
    <t>Students w/
Disabilities
Gap</t>
  </si>
  <si>
    <t>Not LEP
  Prof</t>
  </si>
  <si>
    <t>LEP
Gap</t>
  </si>
  <si>
    <t>Male
Prof</t>
  </si>
  <si>
    <t>Female
Gap</t>
  </si>
  <si>
    <t>13.0%</t>
  </si>
  <si>
    <t>14.8%</t>
  </si>
  <si>
    <t>13.1%</t>
  </si>
  <si>
    <t>10.9%</t>
  </si>
  <si>
    <t>4.1%</t>
  </si>
  <si>
    <t>44.8%</t>
  </si>
  <si>
    <t>46.1%</t>
  </si>
  <si>
    <t>-24.1%</t>
  </si>
  <si>
    <t>-10.4%</t>
  </si>
  <si>
    <t>-13.5%</t>
  </si>
  <si>
    <t>58.2%</t>
  </si>
  <si>
    <t>-8.6%</t>
  </si>
  <si>
    <t>51.1%</t>
  </si>
  <si>
    <t>-41.3%</t>
  </si>
  <si>
    <t>44.9%</t>
  </si>
  <si>
    <t>-24.9%</t>
  </si>
  <si>
    <t>41.8%</t>
  </si>
  <si>
    <t>6.1%</t>
  </si>
  <si>
    <t>19.9%</t>
  </si>
  <si>
    <t>22.1%</t>
  </si>
  <si>
    <t>-2.8%</t>
  </si>
  <si>
    <t>-2.1%</t>
  </si>
  <si>
    <t>22.4%</t>
  </si>
  <si>
    <t>-20.7%</t>
  </si>
  <si>
    <t>20.2%</t>
  </si>
  <si>
    <t>-0.7%</t>
  </si>
  <si>
    <t>56.3%</t>
  </si>
  <si>
    <t>-32.0%</t>
  </si>
  <si>
    <t>7.3%</t>
  </si>
  <si>
    <t>-17.9%</t>
  </si>
  <si>
    <t>67.1%</t>
  </si>
  <si>
    <t>-23.8%</t>
  </si>
  <si>
    <t>49.2%</t>
  </si>
  <si>
    <t>-33.8%</t>
  </si>
  <si>
    <t>45.0%</t>
  </si>
  <si>
    <t>46.3%</t>
  </si>
  <si>
    <t>-3.2%</t>
  </si>
  <si>
    <t>26.8%</t>
  </si>
  <si>
    <t>36.1%</t>
  </si>
  <si>
    <t>-17.1%</t>
  </si>
  <si>
    <t>28.0%</t>
  </si>
  <si>
    <t>-9.4%</t>
  </si>
  <si>
    <t>30.8%</t>
  </si>
  <si>
    <t>-26.0%</t>
  </si>
  <si>
    <t>22.2%</t>
  </si>
  <si>
    <t>9.8%</t>
  </si>
  <si>
    <t>20.9%</t>
  </si>
  <si>
    <t>31.0%</t>
  </si>
  <si>
    <t>-14.3%</t>
  </si>
  <si>
    <t>38.7%</t>
  </si>
  <si>
    <t>-16.8%</t>
  </si>
  <si>
    <t>22.9%</t>
  </si>
  <si>
    <t>17.4%</t>
  </si>
  <si>
    <t>7.6%</t>
  </si>
  <si>
    <t>50.6%</t>
  </si>
  <si>
    <t>57.1%</t>
  </si>
  <si>
    <t>-26.3%</t>
  </si>
  <si>
    <t>-4.0%</t>
  </si>
  <si>
    <t>-6.5%</t>
  </si>
  <si>
    <t>55.5%</t>
  </si>
  <si>
    <t>-38.8%</t>
  </si>
  <si>
    <t>50.8%</t>
  </si>
  <si>
    <t>-12.0%</t>
  </si>
  <si>
    <t>53.0%</t>
  </si>
  <si>
    <t>-5.1%</t>
  </si>
  <si>
    <t>46.6%</t>
  </si>
  <si>
    <t>-29.6%</t>
  </si>
  <si>
    <t>-28.4%</t>
  </si>
  <si>
    <t>-23.9%</t>
  </si>
  <si>
    <t>-15.6%</t>
  </si>
  <si>
    <t>34.8%</t>
  </si>
  <si>
    <t>31.1%</t>
  </si>
  <si>
    <t>-0.1%</t>
  </si>
  <si>
    <t>59.6%</t>
  </si>
  <si>
    <t>73.4%</t>
  </si>
  <si>
    <t>-29.5%</t>
  </si>
  <si>
    <t>-21.6%</t>
  </si>
  <si>
    <t>8.3%</t>
  </si>
  <si>
    <t>-14.2%</t>
  </si>
  <si>
    <t>70.7%</t>
  </si>
  <si>
    <t>-20.6%</t>
  </si>
  <si>
    <t>63.4%</t>
  </si>
  <si>
    <t>-33.9%</t>
  </si>
  <si>
    <t>62.1%</t>
  </si>
  <si>
    <t>-33.0%</t>
  </si>
  <si>
    <t>59.7%</t>
  </si>
  <si>
    <t>48.7%</t>
  </si>
  <si>
    <t>59.8%</t>
  </si>
  <si>
    <t>-35.0%</t>
  </si>
  <si>
    <t>-29.8%</t>
  </si>
  <si>
    <t>68.4%</t>
  </si>
  <si>
    <t>-22.3%</t>
  </si>
  <si>
    <t>51.9%</t>
  </si>
  <si>
    <t>47.2%</t>
  </si>
  <si>
    <t>3.3%</t>
  </si>
  <si>
    <t>28.1%</t>
  </si>
  <si>
    <t>-30.7%</t>
  </si>
  <si>
    <t>-30.5%</t>
  </si>
  <si>
    <t>-18.4%</t>
  </si>
  <si>
    <t>-28.7%</t>
  </si>
  <si>
    <t>30.7%</t>
  </si>
  <si>
    <t>-23.0%</t>
  </si>
  <si>
    <t>28.2%</t>
  </si>
  <si>
    <t>28.5%</t>
  </si>
  <si>
    <t>-0.8%</t>
  </si>
  <si>
    <t>27.9%</t>
  </si>
  <si>
    <t>37.0%</t>
  </si>
  <si>
    <t>-6.4%</t>
  </si>
  <si>
    <t>-14.0%</t>
  </si>
  <si>
    <t>-14.5%</t>
  </si>
  <si>
    <t>30.9%</t>
  </si>
  <si>
    <t>-23.1%</t>
  </si>
  <si>
    <t>28.8%</t>
  </si>
  <si>
    <t>2.4%</t>
  </si>
  <si>
    <t>11.6%</t>
  </si>
  <si>
    <t>12.5%</t>
  </si>
  <si>
    <t>-9.3%</t>
  </si>
  <si>
    <t>11.8%</t>
  </si>
  <si>
    <t>-1.9%</t>
  </si>
  <si>
    <t>10.5%</t>
  </si>
  <si>
    <t>2.1%</t>
  </si>
  <si>
    <t>11.4%</t>
  </si>
  <si>
    <t>13.2%</t>
  </si>
  <si>
    <t>1.8%</t>
  </si>
  <si>
    <t>-5.5%</t>
  </si>
  <si>
    <t>-1.8%</t>
  </si>
  <si>
    <t>-9.1%</t>
  </si>
  <si>
    <t>-1.4%</t>
  </si>
  <si>
    <t>11.2%</t>
  </si>
  <si>
    <t>0.4%</t>
  </si>
  <si>
    <t>34.1%</t>
  </si>
  <si>
    <t>41.2%</t>
  </si>
  <si>
    <t>-14.4%</t>
  </si>
  <si>
    <t>-11.2%</t>
  </si>
  <si>
    <t>-6.9%</t>
  </si>
  <si>
    <t>40.2%</t>
  </si>
  <si>
    <t>-37.4%</t>
  </si>
  <si>
    <t>34.2%</t>
  </si>
  <si>
    <t>35.4%</t>
  </si>
  <si>
    <t>-2.7%</t>
  </si>
  <si>
    <t>40.1%</t>
  </si>
  <si>
    <t>-25.8%</t>
  </si>
  <si>
    <t>-6.1%</t>
  </si>
  <si>
    <t>61.5%</t>
  </si>
  <si>
    <t>-19.0%</t>
  </si>
  <si>
    <t>47.1%</t>
  </si>
  <si>
    <t>-30.3%</t>
  </si>
  <si>
    <t>39.8%</t>
  </si>
  <si>
    <t>0.6%</t>
  </si>
  <si>
    <t>4.7%</t>
  </si>
  <si>
    <t>5.5%</t>
  </si>
  <si>
    <t>4.8%</t>
  </si>
  <si>
    <t>4.0%</t>
  </si>
  <si>
    <t>1.4%</t>
  </si>
  <si>
    <t>5.0%</t>
  </si>
  <si>
    <t>5.4%</t>
  </si>
  <si>
    <t>5.8%</t>
  </si>
  <si>
    <t>-7.0%</t>
  </si>
  <si>
    <t>-6.7%</t>
  </si>
  <si>
    <t>-5.0%</t>
  </si>
  <si>
    <t>5.3%</t>
  </si>
  <si>
    <t>1.0%</t>
  </si>
  <si>
    <t>18.7%</t>
  </si>
  <si>
    <t>33.9%</t>
  </si>
  <si>
    <t>-21.0%</t>
  </si>
  <si>
    <t>1.2%</t>
  </si>
  <si>
    <t>34.9%</t>
  </si>
  <si>
    <t>-7.7%</t>
  </si>
  <si>
    <t>-15.2%</t>
  </si>
  <si>
    <t>20.6%</t>
  </si>
  <si>
    <t>6.3%</t>
  </si>
  <si>
    <t>18.5%</t>
  </si>
  <si>
    <t>0.5%</t>
  </si>
  <si>
    <t>56.5%</t>
  </si>
  <si>
    <t>76.6%</t>
  </si>
  <si>
    <t>-31.3%</t>
  </si>
  <si>
    <t>-3.8%</t>
  </si>
  <si>
    <t>-25.0%</t>
  </si>
  <si>
    <t>73.6%</t>
  </si>
  <si>
    <t>-36.6%</t>
  </si>
  <si>
    <t>-35.3%</t>
  </si>
  <si>
    <t>56.8%</t>
  </si>
  <si>
    <t>-11.6%</t>
  </si>
  <si>
    <t>53.8%</t>
  </si>
  <si>
    <t>15.6%</t>
  </si>
  <si>
    <t>26.9%</t>
  </si>
  <si>
    <t>-11.4%</t>
  </si>
  <si>
    <t>17.5%</t>
  </si>
  <si>
    <t>-13.1%</t>
  </si>
  <si>
    <t>15.7%</t>
  </si>
  <si>
    <t>10.8%</t>
  </si>
  <si>
    <t>9.9%</t>
  </si>
  <si>
    <t>46.7%</t>
  </si>
  <si>
    <t>4.4%</t>
  </si>
  <si>
    <t>3.9%</t>
  </si>
  <si>
    <t>5.1%</t>
  </si>
  <si>
    <t>38.6%</t>
  </si>
  <si>
    <t>53.2%</t>
  </si>
  <si>
    <t>-29.0%</t>
  </si>
  <si>
    <t>1.3%</t>
  </si>
  <si>
    <t>-15.7%</t>
  </si>
  <si>
    <t>-14.6%</t>
  </si>
  <si>
    <t>43.4%</t>
  </si>
  <si>
    <t>-26.7%</t>
  </si>
  <si>
    <t>37.1%</t>
  </si>
  <si>
    <t>3.0%</t>
  </si>
  <si>
    <t>7.9%</t>
  </si>
  <si>
    <t>15.4%</t>
  </si>
  <si>
    <t>-8.2%</t>
  </si>
  <si>
    <t>4.6%</t>
  </si>
  <si>
    <t>-7.5%</t>
  </si>
  <si>
    <t>8.8%</t>
  </si>
  <si>
    <t>3.2%</t>
  </si>
  <si>
    <t>7.1%</t>
  </si>
  <si>
    <t>1.7%</t>
  </si>
  <si>
    <t>27.3%</t>
  </si>
  <si>
    <t>41.3%</t>
  </si>
  <si>
    <t>-24.3%</t>
  </si>
  <si>
    <t>-10.0%</t>
  </si>
  <si>
    <t>-26.2%</t>
  </si>
  <si>
    <t>27.6%</t>
  </si>
  <si>
    <t>-8.0%</t>
  </si>
  <si>
    <t>24.2%</t>
  </si>
  <si>
    <t>33.0%</t>
  </si>
  <si>
    <t>44.0%</t>
  </si>
  <si>
    <t>-30.1%</t>
  </si>
  <si>
    <t>-12.7%</t>
  </si>
  <si>
    <t>-21.1%</t>
  </si>
  <si>
    <t>54.9%</t>
  </si>
  <si>
    <t>-22.9%</t>
  </si>
  <si>
    <t>35.7%</t>
  </si>
  <si>
    <t>-30.9%</t>
  </si>
  <si>
    <t>34.0%</t>
  </si>
  <si>
    <t>-13.4%</t>
  </si>
  <si>
    <t>35.6%</t>
  </si>
  <si>
    <t>-5.2%</t>
  </si>
  <si>
    <t>26.1%</t>
  </si>
  <si>
    <t>-11.0%</t>
  </si>
  <si>
    <t>30.2%</t>
  </si>
  <si>
    <t>-22.7%</t>
  </si>
  <si>
    <t>26.4%</t>
  </si>
  <si>
    <t>27.8%</t>
  </si>
  <si>
    <t>-3.4%</t>
  </si>
  <si>
    <t>48.3%</t>
  </si>
  <si>
    <t>65.1%</t>
  </si>
  <si>
    <t>-35.1%</t>
  </si>
  <si>
    <t>-20.4%</t>
  </si>
  <si>
    <t>-3.7%</t>
  </si>
  <si>
    <t>-19.4%</t>
  </si>
  <si>
    <t>63.9%</t>
  </si>
  <si>
    <t>-30.8%</t>
  </si>
  <si>
    <t>52.8%</t>
  </si>
  <si>
    <t>49.5%</t>
  </si>
  <si>
    <t>-27.3%</t>
  </si>
  <si>
    <t>47.4%</t>
  </si>
  <si>
    <t>1.9%</t>
  </si>
  <si>
    <t>22.7%</t>
  </si>
  <si>
    <t>25.8%</t>
  </si>
  <si>
    <t>-19.9%</t>
  </si>
  <si>
    <t>22.8%</t>
  </si>
  <si>
    <t>20.4%</t>
  </si>
  <si>
    <t>5.6%</t>
  </si>
  <si>
    <t>13.3%</t>
  </si>
  <si>
    <t>-8.5%</t>
  </si>
  <si>
    <t>-7.8%</t>
  </si>
  <si>
    <t>-4.5%</t>
  </si>
  <si>
    <t>6.2%</t>
  </si>
  <si>
    <t>-1.2%</t>
  </si>
  <si>
    <t>58.5%</t>
  </si>
  <si>
    <t>-28.8%</t>
  </si>
  <si>
    <t>66.7%</t>
  </si>
  <si>
    <t>-9.8%</t>
  </si>
  <si>
    <t>63.3%</t>
  </si>
  <si>
    <t>-30.0%</t>
  </si>
  <si>
    <t>63.0%</t>
  </si>
  <si>
    <t>-8.8%</t>
  </si>
  <si>
    <t>24.7%</t>
  </si>
  <si>
    <t>-19.1%</t>
  </si>
  <si>
    <t>-5.8%</t>
  </si>
  <si>
    <t>-0.4%</t>
  </si>
  <si>
    <t>20.5%</t>
  </si>
  <si>
    <t>27.7%</t>
  </si>
  <si>
    <t>-22.4%</t>
  </si>
  <si>
    <t>23.5%</t>
  </si>
  <si>
    <t>2.5%</t>
  </si>
  <si>
    <t>-10.6%</t>
  </si>
  <si>
    <t>34.4%</t>
  </si>
  <si>
    <t>32.9%</t>
  </si>
  <si>
    <t>22.3%</t>
  </si>
  <si>
    <t>8.0%</t>
  </si>
  <si>
    <t>45.7%</t>
  </si>
  <si>
    <t>-2.6%</t>
  </si>
  <si>
    <t>1.1%</t>
  </si>
  <si>
    <t>54.2%</t>
  </si>
  <si>
    <t>-11.8%</t>
  </si>
  <si>
    <t>43.0%</t>
  </si>
  <si>
    <t>-29.1%</t>
  </si>
  <si>
    <t>38.9%</t>
  </si>
  <si>
    <t>-12.4%</t>
  </si>
  <si>
    <t>36.8%</t>
  </si>
  <si>
    <t>3.7%</t>
  </si>
  <si>
    <t>37.9%</t>
  </si>
  <si>
    <t>48.6%</t>
  </si>
  <si>
    <t>-23.3%</t>
  </si>
  <si>
    <t>58.8%</t>
  </si>
  <si>
    <t>44.3%</t>
  </si>
  <si>
    <t>-33.2%</t>
  </si>
  <si>
    <t>38.0%</t>
  </si>
  <si>
    <t>37.2%</t>
  </si>
  <si>
    <t>1.5%</t>
  </si>
  <si>
    <t>45.3%</t>
  </si>
  <si>
    <t>-11.1%</t>
  </si>
  <si>
    <t>54.4%</t>
  </si>
  <si>
    <t>50.7%</t>
  </si>
  <si>
    <t>-40.8%</t>
  </si>
  <si>
    <t>45.4%</t>
  </si>
  <si>
    <t>45.1%</t>
  </si>
  <si>
    <t>0.3%</t>
  </si>
  <si>
    <t>30.1%</t>
  </si>
  <si>
    <t>-10.9%</t>
  </si>
  <si>
    <t>30.5%</t>
  </si>
  <si>
    <t>29.1%</t>
  </si>
  <si>
    <t>3.6%</t>
  </si>
  <si>
    <t>5.2%</t>
  </si>
  <si>
    <t>6.4%</t>
  </si>
  <si>
    <t>-1.6%</t>
  </si>
  <si>
    <t>32.1%</t>
  </si>
  <si>
    <t>-3.9%</t>
  </si>
  <si>
    <t>1.6%</t>
  </si>
  <si>
    <t>53.4%</t>
  </si>
  <si>
    <t>68.3%</t>
  </si>
  <si>
    <t>-28.6%</t>
  </si>
  <si>
    <t>31.7%</t>
  </si>
  <si>
    <t>75.0%</t>
  </si>
  <si>
    <t>-37.2%</t>
  </si>
  <si>
    <t>50.9%</t>
  </si>
  <si>
    <t>41.5%</t>
  </si>
  <si>
    <t>66.0%</t>
  </si>
  <si>
    <t>-40.2%</t>
  </si>
  <si>
    <t>11.7%</t>
  </si>
  <si>
    <t>-12.6%</t>
  </si>
  <si>
    <t>64.8%</t>
  </si>
  <si>
    <t>-34.6%</t>
  </si>
  <si>
    <t>46.4%</t>
  </si>
  <si>
    <t>-31.9%</t>
  </si>
  <si>
    <t>42.3%</t>
  </si>
  <si>
    <t>-21.2%</t>
  </si>
  <si>
    <t>-26.4%</t>
  </si>
  <si>
    <t>61.3%</t>
  </si>
  <si>
    <t>-9.5%</t>
  </si>
  <si>
    <t>-39.4%</t>
  </si>
  <si>
    <t>47.3%</t>
  </si>
  <si>
    <t>45.6%</t>
  </si>
  <si>
    <t>51.8%</t>
  </si>
  <si>
    <t>65.0%</t>
  </si>
  <si>
    <t>-32.9%</t>
  </si>
  <si>
    <t>-22.1%</t>
  </si>
  <si>
    <t>19.5%</t>
  </si>
  <si>
    <t>68.1%</t>
  </si>
  <si>
    <t>56.0%</t>
  </si>
  <si>
    <t>-34.9%</t>
  </si>
  <si>
    <t>52.6%</t>
  </si>
  <si>
    <t>-22.6%</t>
  </si>
  <si>
    <t>51.4%</t>
  </si>
  <si>
    <t>0.8%</t>
  </si>
  <si>
    <t>25.1%</t>
  </si>
  <si>
    <t>52.5%</t>
  </si>
  <si>
    <t>-23.4%</t>
  </si>
  <si>
    <t>-16.1%</t>
  </si>
  <si>
    <t>-24.0%</t>
  </si>
  <si>
    <t>25.6%</t>
  </si>
  <si>
    <t>24.0%</t>
  </si>
  <si>
    <t>2.2%</t>
  </si>
  <si>
    <t>7.0%</t>
  </si>
  <si>
    <t>9.6%</t>
  </si>
  <si>
    <t>-1.3%</t>
  </si>
  <si>
    <t>24.3%</t>
  </si>
  <si>
    <t>33.4%</t>
  </si>
  <si>
    <t>-10.7%</t>
  </si>
  <si>
    <t>14.7%</t>
  </si>
  <si>
    <t>6.6%</t>
  </si>
  <si>
    <t>36.5%</t>
  </si>
  <si>
    <t>-11.7%</t>
  </si>
  <si>
    <t>27.0%</t>
  </si>
  <si>
    <t>15.8%</t>
  </si>
  <si>
    <t>4.9%</t>
  </si>
  <si>
    <t>3.8%</t>
  </si>
  <si>
    <t>12.0%</t>
  </si>
  <si>
    <t>-10.1%</t>
  </si>
  <si>
    <t>-10.2%</t>
  </si>
  <si>
    <t>13.8%</t>
  </si>
  <si>
    <t>11.9%</t>
  </si>
  <si>
    <t>2.3%</t>
  </si>
  <si>
    <t>3.1%</t>
  </si>
  <si>
    <t>14.3%</t>
  </si>
  <si>
    <t>-11.3%</t>
  </si>
  <si>
    <t>-3.1%</t>
  </si>
  <si>
    <t>0.2%</t>
  </si>
  <si>
    <t>43.9%</t>
  </si>
  <si>
    <t>56.1%</t>
  </si>
  <si>
    <t>-18.8%</t>
  </si>
  <si>
    <t>-10.3%</t>
  </si>
  <si>
    <t>69.5%</t>
  </si>
  <si>
    <t>-38.9%</t>
  </si>
  <si>
    <t>39.3%</t>
  </si>
  <si>
    <t>9.4%</t>
  </si>
  <si>
    <t>2.8%</t>
  </si>
  <si>
    <t>34.7%</t>
  </si>
  <si>
    <t>36.4%</t>
  </si>
  <si>
    <t>-18.3%</t>
  </si>
  <si>
    <t>47.7%</t>
  </si>
  <si>
    <t>40.5%</t>
  </si>
  <si>
    <t>33.1%</t>
  </si>
  <si>
    <t>3.4%</t>
  </si>
  <si>
    <t>56.6%</t>
  </si>
  <si>
    <t>-25.2%</t>
  </si>
  <si>
    <t>-8.7%</t>
  </si>
  <si>
    <t>8.7%</t>
  </si>
  <si>
    <t>-19.2%</t>
  </si>
  <si>
    <t>64.1%</t>
  </si>
  <si>
    <t>58.6%</t>
  </si>
  <si>
    <t>-40.4%</t>
  </si>
  <si>
    <t>53.3%</t>
  </si>
  <si>
    <t>-20.9%</t>
  </si>
  <si>
    <t>29.2%</t>
  </si>
  <si>
    <t>-20.0%</t>
  </si>
  <si>
    <t>-20.5%</t>
  </si>
  <si>
    <t>-21.3%</t>
  </si>
  <si>
    <t>8.6%</t>
  </si>
  <si>
    <t>6.8%</t>
  </si>
  <si>
    <t>6.0%</t>
  </si>
  <si>
    <t>6.9%</t>
  </si>
  <si>
    <t>6.5%</t>
  </si>
  <si>
    <t>-1.1%</t>
  </si>
  <si>
    <t>14.0%</t>
  </si>
  <si>
    <t>20.7%</t>
  </si>
  <si>
    <t>-6.8%</t>
  </si>
  <si>
    <t>-12.3%</t>
  </si>
  <si>
    <t>-24.4%</t>
  </si>
  <si>
    <t>50.3%</t>
  </si>
  <si>
    <t>44.1%</t>
  </si>
  <si>
    <t>39.9%</t>
  </si>
  <si>
    <t>-18.7%</t>
  </si>
  <si>
    <t>37.4%</t>
  </si>
  <si>
    <t>13.4%</t>
  </si>
  <si>
    <t>14.2%</t>
  </si>
  <si>
    <t>-9.2%</t>
  </si>
  <si>
    <t>35.5%</t>
  </si>
  <si>
    <t>-30.4%</t>
  </si>
  <si>
    <t>-5.9%</t>
  </si>
  <si>
    <t>-23.2%</t>
  </si>
  <si>
    <t>57.4%</t>
  </si>
  <si>
    <t>-25.1%</t>
  </si>
  <si>
    <t>39.4%</t>
  </si>
  <si>
    <t>-29.2%</t>
  </si>
  <si>
    <t>35.2%</t>
  </si>
  <si>
    <t>33.3%</t>
  </si>
  <si>
    <t>4.5%</t>
  </si>
  <si>
    <t>45.5%</t>
  </si>
  <si>
    <t>53.1%</t>
  </si>
  <si>
    <t>-31.0%</t>
  </si>
  <si>
    <t>-23.5%</t>
  </si>
  <si>
    <t>58.1%</t>
  </si>
  <si>
    <t>-20.2%</t>
  </si>
  <si>
    <t>50.0%</t>
  </si>
  <si>
    <t>46.0%</t>
  </si>
  <si>
    <t>-35.4%</t>
  </si>
  <si>
    <t>-25.3%</t>
  </si>
  <si>
    <t>-7.4%</t>
  </si>
  <si>
    <t>61.4%</t>
  </si>
  <si>
    <t>-20.1%</t>
  </si>
  <si>
    <t>-39.1%</t>
  </si>
  <si>
    <t>47.8%</t>
  </si>
  <si>
    <t>-0.2%</t>
  </si>
  <si>
    <t>-24.6%</t>
  </si>
  <si>
    <t>49.6%</t>
  </si>
  <si>
    <t>39.1%</t>
  </si>
  <si>
    <t>-31.5%</t>
  </si>
  <si>
    <t>35.8%</t>
  </si>
  <si>
    <t>-32.5%</t>
  </si>
  <si>
    <t>2.6%</t>
  </si>
  <si>
    <t>16.3%</t>
  </si>
  <si>
    <t>39.5%</t>
  </si>
  <si>
    <t>-9.9%</t>
  </si>
  <si>
    <t>16.5%</t>
  </si>
  <si>
    <t>16.1%</t>
  </si>
  <si>
    <t>19.6%</t>
  </si>
  <si>
    <t>25.0%</t>
  </si>
  <si>
    <t>-13.2%</t>
  </si>
  <si>
    <t>10.3%</t>
  </si>
  <si>
    <t>2.0%</t>
  </si>
  <si>
    <t>29.6%</t>
  </si>
  <si>
    <t>21.2%</t>
  </si>
  <si>
    <t>19.4%</t>
  </si>
  <si>
    <t>10.1%</t>
  </si>
  <si>
    <t>12.3%</t>
  </si>
  <si>
    <t>-2.2%</t>
  </si>
  <si>
    <t>-7.2%</t>
  </si>
  <si>
    <t>-4.6%</t>
  </si>
  <si>
    <t>9.7%</t>
  </si>
  <si>
    <t>-28.2%</t>
  </si>
  <si>
    <t>-7.6%</t>
  </si>
  <si>
    <t>40.8%</t>
  </si>
  <si>
    <t>-31.2%</t>
  </si>
  <si>
    <t>-9.6%</t>
  </si>
  <si>
    <t>37.5%</t>
  </si>
  <si>
    <t>4.2%</t>
  </si>
  <si>
    <t>4.3%</t>
  </si>
  <si>
    <t>-18.0%</t>
  </si>
  <si>
    <t>44.2%</t>
  </si>
  <si>
    <t>-10.8%</t>
  </si>
  <si>
    <t>-30.6%</t>
  </si>
  <si>
    <t>32.6%</t>
  </si>
  <si>
    <t>-13.7%</t>
  </si>
  <si>
    <t>58.9%</t>
  </si>
  <si>
    <t>55.8%</t>
  </si>
  <si>
    <t>-36.2%</t>
  </si>
  <si>
    <t>-15.4%</t>
  </si>
  <si>
    <t>34.5%</t>
  </si>
  <si>
    <t>-37.6%</t>
  </si>
  <si>
    <t>-26.6%</t>
  </si>
  <si>
    <t>31.3%</t>
  </si>
  <si>
    <t>42.6%</t>
  </si>
  <si>
    <t>55.4%</t>
  </si>
  <si>
    <t>60.0%</t>
  </si>
  <si>
    <t>47.6%</t>
  </si>
  <si>
    <t>42.7%</t>
  </si>
  <si>
    <t>41.7%</t>
  </si>
  <si>
    <t>71.4%</t>
  </si>
  <si>
    <t>-39.3%</t>
  </si>
  <si>
    <t>-38.3%</t>
  </si>
  <si>
    <t>-16.7%</t>
  </si>
  <si>
    <t>68.0%</t>
  </si>
  <si>
    <t>-36.3%</t>
  </si>
  <si>
    <t>52.3%</t>
  </si>
  <si>
    <t>-27.8%</t>
  </si>
  <si>
    <t>-12.8%</t>
  </si>
  <si>
    <t>40.0%</t>
  </si>
  <si>
    <t>37.3%</t>
  </si>
  <si>
    <t>36.9%</t>
  </si>
  <si>
    <t>16.8%</t>
  </si>
  <si>
    <t>23.3%</t>
  </si>
  <si>
    <t>-13.8%</t>
  </si>
  <si>
    <t>-2.3%</t>
  </si>
  <si>
    <t>-5.3%</t>
  </si>
  <si>
    <t>-6.2%</t>
  </si>
  <si>
    <t>18.2%</t>
  </si>
  <si>
    <t>-15.3%</t>
  </si>
  <si>
    <t>17.1%</t>
  </si>
  <si>
    <t>-0.6%</t>
  </si>
  <si>
    <t>-13.0%</t>
  </si>
  <si>
    <t>-17.3%</t>
  </si>
  <si>
    <t>16.2%</t>
  </si>
  <si>
    <t>14.9%</t>
  </si>
  <si>
    <t>-2.9%</t>
  </si>
  <si>
    <t>11.5%</t>
  </si>
  <si>
    <t>25.9%</t>
  </si>
  <si>
    <t>-4.1%</t>
  </si>
  <si>
    <t>55.1%</t>
  </si>
  <si>
    <t>56.9%</t>
  </si>
  <si>
    <t>-0.3%</t>
  </si>
  <si>
    <t>65.3%</t>
  </si>
  <si>
    <t>60.8%</t>
  </si>
  <si>
    <t>54.7%</t>
  </si>
  <si>
    <t>16.4%</t>
  </si>
  <si>
    <t>21.9%</t>
  </si>
  <si>
    <t>-0.9%</t>
  </si>
  <si>
    <t>18.3%</t>
  </si>
  <si>
    <t>-12.1%</t>
  </si>
  <si>
    <t>14.5%</t>
  </si>
  <si>
    <t>6.7%</t>
  </si>
  <si>
    <t>-7.9%</t>
  </si>
  <si>
    <t>0.1%</t>
  </si>
  <si>
    <t>58.4%</t>
  </si>
  <si>
    <t>64.4%</t>
  </si>
  <si>
    <t>10.6%</t>
  </si>
  <si>
    <t>70.8%</t>
  </si>
  <si>
    <t>64.9%</t>
  </si>
  <si>
    <t>-53.1%</t>
  </si>
  <si>
    <t>-25.4%</t>
  </si>
  <si>
    <t>39.2%</t>
  </si>
  <si>
    <t>35.0%</t>
  </si>
  <si>
    <t>30.6%</t>
  </si>
  <si>
    <t>49.3%</t>
  </si>
  <si>
    <t>60.1%</t>
  </si>
  <si>
    <t>-29.9%</t>
  </si>
  <si>
    <t>-15.9%</t>
  </si>
  <si>
    <t>11.3%</t>
  </si>
  <si>
    <t>-18.1%</t>
  </si>
  <si>
    <t>64.5%</t>
  </si>
  <si>
    <t>-33.6%</t>
  </si>
  <si>
    <t>49.1%</t>
  </si>
  <si>
    <t>45.8%</t>
  </si>
  <si>
    <t>57.3%</t>
  </si>
  <si>
    <t>-16.0%</t>
  </si>
  <si>
    <t>48.9%</t>
  </si>
  <si>
    <t>46.2%</t>
  </si>
  <si>
    <t>-14.7%</t>
  </si>
  <si>
    <t>22.6%</t>
  </si>
  <si>
    <t>19.3%</t>
  </si>
  <si>
    <t>0.9%</t>
  </si>
  <si>
    <t>-6.3%</t>
  </si>
  <si>
    <t>27.5%</t>
  </si>
  <si>
    <t>-17.5%</t>
  </si>
  <si>
    <t>32.0%</t>
  </si>
  <si>
    <t>13.5%</t>
  </si>
  <si>
    <t>35.1%</t>
  </si>
  <si>
    <t>2.7%</t>
  </si>
  <si>
    <t>67.9%</t>
  </si>
  <si>
    <t>17.2%</t>
  </si>
  <si>
    <t>-8.3%</t>
  </si>
  <si>
    <t>73.1%</t>
  </si>
  <si>
    <t>69.8%</t>
  </si>
  <si>
    <t>-24.2%</t>
  </si>
  <si>
    <t>0.7%</t>
  </si>
  <si>
    <t>25.4%</t>
  </si>
  <si>
    <t>-15.8%</t>
  </si>
  <si>
    <t>51.5%</t>
  </si>
  <si>
    <t>72.1%</t>
  </si>
  <si>
    <t>-47.2%</t>
  </si>
  <si>
    <t>-39.8%</t>
  </si>
  <si>
    <t>68.7%</t>
  </si>
  <si>
    <t>-42.1%</t>
  </si>
  <si>
    <t>55.7%</t>
  </si>
  <si>
    <t>-35.9%</t>
  </si>
  <si>
    <t>-14.1%</t>
  </si>
  <si>
    <t>-12.2%</t>
  </si>
  <si>
    <t>-14.9%</t>
  </si>
  <si>
    <t>43.1%</t>
  </si>
  <si>
    <t>41.9%</t>
  </si>
  <si>
    <t>-22.2%</t>
  </si>
  <si>
    <t>2.9%</t>
  </si>
  <si>
    <t>28.4%</t>
  </si>
  <si>
    <t>62.7%</t>
  </si>
  <si>
    <t>-18.2%</t>
  </si>
  <si>
    <t>42.2%</t>
  </si>
  <si>
    <t>-3.0%</t>
  </si>
  <si>
    <t>-15.1%</t>
  </si>
  <si>
    <t>45.9%</t>
  </si>
  <si>
    <t>42.8%</t>
  </si>
  <si>
    <t>42.9%</t>
  </si>
  <si>
    <t>-1.7%</t>
  </si>
  <si>
    <t>36.3%</t>
  </si>
  <si>
    <t>-0.5%</t>
  </si>
  <si>
    <t>-28.0%</t>
  </si>
  <si>
    <t>41.1%</t>
  </si>
  <si>
    <t>30.4%</t>
  </si>
  <si>
    <t>21.1%</t>
  </si>
  <si>
    <t>68.2%</t>
  </si>
  <si>
    <t>74.3%</t>
  </si>
  <si>
    <t>-19.5%</t>
  </si>
  <si>
    <t>7.5%</t>
  </si>
  <si>
    <t>80.2%</t>
  </si>
  <si>
    <t>-14.8%</t>
  </si>
  <si>
    <t>76.7%</t>
  </si>
  <si>
    <t>-45.3%</t>
  </si>
  <si>
    <t>69.2%</t>
  </si>
  <si>
    <t>-47.5%</t>
  </si>
  <si>
    <t>21.8%</t>
  </si>
  <si>
    <t>-19.7%</t>
  </si>
  <si>
    <t>25.3%</t>
  </si>
  <si>
    <t>15.9%</t>
  </si>
  <si>
    <t>36.2%</t>
  </si>
  <si>
    <t>-15.0%</t>
  </si>
  <si>
    <t>-5.4%</t>
  </si>
  <si>
    <t>31.5%</t>
  </si>
  <si>
    <t>46.8%</t>
  </si>
  <si>
    <t>59.1%</t>
  </si>
  <si>
    <t>-25.7%</t>
  </si>
  <si>
    <t>-34.8%</t>
  </si>
  <si>
    <t>47.9%</t>
  </si>
  <si>
    <t>51.0%</t>
  </si>
  <si>
    <t>-5.6%</t>
  </si>
  <si>
    <t>60.7%</t>
  </si>
  <si>
    <t>53.6%</t>
  </si>
  <si>
    <t>-41.0%</t>
  </si>
  <si>
    <t>-26.1%</t>
  </si>
  <si>
    <t>33.5%</t>
  </si>
  <si>
    <t>37.8%</t>
  </si>
  <si>
    <t>-4.7%</t>
  </si>
  <si>
    <t>-31.6%</t>
  </si>
  <si>
    <t>15.3%</t>
  </si>
  <si>
    <t>-8.9%</t>
  </si>
  <si>
    <t>12.9%</t>
  </si>
  <si>
    <t>23.1%</t>
  </si>
  <si>
    <t>-17.0%</t>
  </si>
  <si>
    <t>15.2%</t>
  </si>
  <si>
    <t>55.3%</t>
  </si>
  <si>
    <t>61.8%</t>
  </si>
  <si>
    <t>-19.6%</t>
  </si>
  <si>
    <t>66.3%</t>
  </si>
  <si>
    <t>-20.3%</t>
  </si>
  <si>
    <t>-40.9%</t>
  </si>
  <si>
    <t>-21.7%</t>
  </si>
  <si>
    <t>55.2%</t>
  </si>
  <si>
    <t>13.7%</t>
  </si>
  <si>
    <t>-17.8%</t>
  </si>
  <si>
    <t>29.9%</t>
  </si>
  <si>
    <t>25.2%</t>
  </si>
  <si>
    <t>5.7%</t>
  </si>
  <si>
    <t>55.9%</t>
  </si>
  <si>
    <t>-11.5%</t>
  </si>
  <si>
    <t>57.0%</t>
  </si>
  <si>
    <t>44.6%</t>
  </si>
  <si>
    <t>17.9%</t>
  </si>
  <si>
    <t>-16.3%</t>
  </si>
  <si>
    <t>-17.4%</t>
  </si>
  <si>
    <t>18.0%</t>
  </si>
  <si>
    <t>8.1%</t>
  </si>
  <si>
    <t>42.5%</t>
  </si>
  <si>
    <t>-21.8%</t>
  </si>
  <si>
    <t>-15.5%</t>
  </si>
  <si>
    <t>39.6%</t>
  </si>
  <si>
    <t>29.8%</t>
  </si>
  <si>
    <t>-21.4%</t>
  </si>
  <si>
    <t>-4.2%</t>
  </si>
  <si>
    <t>31.9%</t>
  </si>
  <si>
    <t>30.0%</t>
  </si>
  <si>
    <t>11.0%</t>
  </si>
  <si>
    <t>21.6%</t>
  </si>
  <si>
    <t>-12.5%</t>
  </si>
  <si>
    <t>12.1%</t>
  </si>
  <si>
    <t>-2.5%</t>
  </si>
  <si>
    <t>58.7%</t>
  </si>
  <si>
    <t>-41.5%</t>
  </si>
  <si>
    <t>43.8%</t>
  </si>
  <si>
    <t>38.3%</t>
  </si>
  <si>
    <t>28.9%</t>
  </si>
  <si>
    <t>-43.3%</t>
  </si>
  <si>
    <t>-41.8%</t>
  </si>
  <si>
    <t>-22.5%</t>
  </si>
  <si>
    <t>28.7%</t>
  </si>
  <si>
    <t>16.6%</t>
  </si>
  <si>
    <t>-28.9%</t>
  </si>
  <si>
    <t>67.8%</t>
  </si>
  <si>
    <t>56.2%</t>
  </si>
  <si>
    <t>-35.6%</t>
  </si>
  <si>
    <t>52.2%</t>
  </si>
  <si>
    <t>8.2%</t>
  </si>
  <si>
    <t>-9.0%</t>
  </si>
  <si>
    <t>28.6%</t>
  </si>
  <si>
    <t>-17.2%</t>
  </si>
  <si>
    <t>42.0%</t>
  </si>
  <si>
    <t>-34.4%</t>
  </si>
  <si>
    <t>-3.6%</t>
  </si>
  <si>
    <t>12.8%</t>
  </si>
  <si>
    <t>-32.6%</t>
  </si>
  <si>
    <t>44.5%</t>
  </si>
  <si>
    <t>-40.5%</t>
  </si>
  <si>
    <t>63.8%</t>
  </si>
  <si>
    <t>-33.7%</t>
  </si>
  <si>
    <t>3.5%</t>
  </si>
  <si>
    <t>66.1%</t>
  </si>
  <si>
    <t>-34.7%</t>
  </si>
  <si>
    <t>67.7%</t>
  </si>
  <si>
    <t>-36.0%</t>
  </si>
  <si>
    <t>78.3%</t>
  </si>
  <si>
    <t>70.6%</t>
  </si>
  <si>
    <t>-44.9%</t>
  </si>
  <si>
    <t>40.7%</t>
  </si>
  <si>
    <t>-28.1%</t>
  </si>
  <si>
    <t>24.6%</t>
  </si>
  <si>
    <t>21.7%</t>
  </si>
  <si>
    <t>35.9%</t>
  </si>
  <si>
    <t>29.5%</t>
  </si>
  <si>
    <t>38.4%</t>
  </si>
  <si>
    <t>-25.9%</t>
  </si>
  <si>
    <t>33.8%</t>
  </si>
  <si>
    <t>27.1%</t>
  </si>
  <si>
    <t>24.1%</t>
  </si>
  <si>
    <t>32.4%</t>
  </si>
  <si>
    <t>-35.5%</t>
  </si>
  <si>
    <t>62.2%</t>
  </si>
  <si>
    <t>-22.0%</t>
  </si>
  <si>
    <t>43.7%</t>
  </si>
  <si>
    <t>37.7%</t>
  </si>
  <si>
    <t>-16.6%</t>
  </si>
  <si>
    <t>38.1%</t>
  </si>
  <si>
    <t>32.8%</t>
  </si>
  <si>
    <t>10.0%</t>
  </si>
  <si>
    <t>13.9%</t>
  </si>
  <si>
    <t>-18.9%</t>
  </si>
  <si>
    <t>-13.3%</t>
  </si>
  <si>
    <t>-4.8%</t>
  </si>
  <si>
    <t>23.8%</t>
  </si>
  <si>
    <t>-10.5%</t>
  </si>
  <si>
    <t>16.7%</t>
  </si>
  <si>
    <t>-26.5%</t>
  </si>
  <si>
    <t>15.0%</t>
  </si>
  <si>
    <t>21.0%</t>
  </si>
  <si>
    <t>-11.9%</t>
  </si>
  <si>
    <t>33.6%</t>
  </si>
  <si>
    <t>-6.0%</t>
  </si>
  <si>
    <t>18.6%</t>
  </si>
  <si>
    <t>20.1%</t>
  </si>
  <si>
    <t>13.6%</t>
  </si>
  <si>
    <t>43.2%</t>
  </si>
  <si>
    <t>52.4%</t>
  </si>
  <si>
    <t>-38.6%</t>
  </si>
  <si>
    <t>36.7%</t>
  </si>
  <si>
    <t>-1.5%</t>
  </si>
  <si>
    <t>-34.3%</t>
  </si>
  <si>
    <t>62.6%</t>
  </si>
  <si>
    <t>-37.1%</t>
  </si>
  <si>
    <t>-16.5%</t>
  </si>
  <si>
    <t>-27.0%</t>
  </si>
  <si>
    <t>-23.6%</t>
  </si>
  <si>
    <t>-7.1%</t>
  </si>
  <si>
    <t>48.0%</t>
  </si>
  <si>
    <t>41.6%</t>
  </si>
  <si>
    <t>33.7%</t>
  </si>
  <si>
    <t>62.9%</t>
  </si>
  <si>
    <t>-32.2%</t>
  </si>
  <si>
    <t>56.7%</t>
  </si>
  <si>
    <t>-35.8%</t>
  </si>
  <si>
    <t>-36.7%</t>
  </si>
  <si>
    <t>-31.8%</t>
  </si>
  <si>
    <t>-21.5%</t>
  </si>
  <si>
    <t>7.4%</t>
  </si>
  <si>
    <t>-18.5%</t>
  </si>
  <si>
    <t>32.5%</t>
  </si>
  <si>
    <t>24.5%</t>
  </si>
  <si>
    <t>18.4%</t>
  </si>
  <si>
    <t>15.1%</t>
  </si>
  <si>
    <t>19.7%</t>
  </si>
  <si>
    <t>-3.5%</t>
  </si>
  <si>
    <t>-16.9%</t>
  </si>
  <si>
    <t>20.0%</t>
  </si>
  <si>
    <t>31.4%</t>
  </si>
  <si>
    <t>-23.7%</t>
  </si>
  <si>
    <t>51.7%</t>
  </si>
  <si>
    <t>-36.4%</t>
  </si>
  <si>
    <t>9.0%</t>
  </si>
  <si>
    <t>12.2%</t>
  </si>
  <si>
    <t>18.1%</t>
  </si>
  <si>
    <t>23.0%</t>
  </si>
  <si>
    <t>52.7%</t>
  </si>
  <si>
    <t>72.7%</t>
  </si>
  <si>
    <t>-17.7%</t>
  </si>
  <si>
    <t>-24.5%</t>
  </si>
  <si>
    <t>68.8%</t>
  </si>
  <si>
    <t>-36.9%</t>
  </si>
  <si>
    <t>55.6%</t>
  </si>
  <si>
    <t>53.7%</t>
  </si>
  <si>
    <t>-34.1%</t>
  </si>
  <si>
    <t>49.9%</t>
  </si>
  <si>
    <t>16.9%</t>
  </si>
  <si>
    <t>17.0%</t>
  </si>
  <si>
    <t>-4.3%</t>
  </si>
  <si>
    <t>-2.4%</t>
  </si>
  <si>
    <t>12.6%</t>
  </si>
  <si>
    <t>28.3%</t>
  </si>
  <si>
    <t>42.1%</t>
  </si>
  <si>
    <t>29.0%</t>
  </si>
  <si>
    <t>50.1%</t>
  </si>
  <si>
    <t>-35.2%</t>
  </si>
  <si>
    <t>-26.8%</t>
  </si>
  <si>
    <t>-12.9%</t>
  </si>
  <si>
    <t>-29.4%</t>
  </si>
  <si>
    <t>-27.6%</t>
  </si>
  <si>
    <t>5.9%</t>
  </si>
  <si>
    <t>53.9%</t>
  </si>
  <si>
    <t>46.9%</t>
  </si>
  <si>
    <t>18.8%</t>
  </si>
  <si>
    <t>20.8%</t>
  </si>
  <si>
    <t>23.2%</t>
  </si>
  <si>
    <t>49.0%</t>
  </si>
  <si>
    <t>-9.7%</t>
  </si>
  <si>
    <t>-24.7%</t>
  </si>
  <si>
    <t>36.6%</t>
  </si>
  <si>
    <t>43.5%</t>
  </si>
  <si>
    <t>37.6%</t>
  </si>
  <si>
    <t>42.4%</t>
  </si>
  <si>
    <t>48.1%</t>
  </si>
  <si>
    <t>34.6%</t>
  </si>
  <si>
    <t>48.4%</t>
  </si>
  <si>
    <t>10.7%</t>
  </si>
  <si>
    <t>7.7%</t>
  </si>
  <si>
    <t>14.4%</t>
  </si>
  <si>
    <t>23.9%</t>
  </si>
  <si>
    <t>21.5%</t>
  </si>
  <si>
    <t>15.5%</t>
  </si>
  <si>
    <t>14.6%</t>
  </si>
  <si>
    <t>56.4%</t>
  </si>
  <si>
    <t>63.1%</t>
  </si>
  <si>
    <t>-19.8%</t>
  </si>
  <si>
    <t>47.5%</t>
  </si>
  <si>
    <t>-37.5%</t>
  </si>
  <si>
    <t>-25.5%</t>
  </si>
  <si>
    <t>62.8%</t>
  </si>
  <si>
    <t>-32.3%</t>
  </si>
  <si>
    <t>44.4%</t>
  </si>
  <si>
    <t>59.9%</t>
  </si>
  <si>
    <t>50.4%</t>
  </si>
  <si>
    <t>44.7%</t>
  </si>
  <si>
    <t>-26.9%</t>
  </si>
  <si>
    <t>11.1%</t>
  </si>
  <si>
    <t>61.2%</t>
  </si>
  <si>
    <t>49.7%</t>
  </si>
  <si>
    <t>-5.7%</t>
  </si>
  <si>
    <t>-22.8%</t>
  </si>
  <si>
    <t>26.3%</t>
  </si>
  <si>
    <t>-24.8%</t>
  </si>
  <si>
    <t>22.5%</t>
  </si>
  <si>
    <t>8.4%</t>
  </si>
  <si>
    <t>24.9%</t>
  </si>
  <si>
    <t>16.0%</t>
  </si>
  <si>
    <t>-8.1%</t>
  </si>
  <si>
    <t>59.0%</t>
  </si>
  <si>
    <t>-4.4%</t>
  </si>
  <si>
    <t>-39.5%</t>
  </si>
  <si>
    <t>17.6%</t>
  </si>
  <si>
    <t>-32.8%</t>
  </si>
  <si>
    <t>-32.4%</t>
  </si>
  <si>
    <t>18.9%</t>
  </si>
  <si>
    <t>17.7%</t>
  </si>
  <si>
    <t>19.2%</t>
  </si>
  <si>
    <t>10.4%</t>
  </si>
  <si>
    <t>8.5%</t>
  </si>
  <si>
    <t>51.3%</t>
  </si>
  <si>
    <t>25.7%</t>
  </si>
  <si>
    <t>34.3%</t>
  </si>
  <si>
    <t>40.4%</t>
  </si>
  <si>
    <t>40.9%</t>
  </si>
  <si>
    <t>46.5%</t>
  </si>
  <si>
    <t>41.0%</t>
  </si>
  <si>
    <t>41.4%</t>
  </si>
  <si>
    <t>-38.4%</t>
  </si>
  <si>
    <t>-21.9%</t>
  </si>
  <si>
    <t>26.0%</t>
  </si>
  <si>
    <t>21.4%</t>
  </si>
  <si>
    <t>33.2%</t>
  </si>
  <si>
    <t>23.7%</t>
  </si>
  <si>
    <t>-16.2%</t>
  </si>
  <si>
    <t>50.5%</t>
  </si>
  <si>
    <t>9.3%</t>
  </si>
  <si>
    <t>9.2%</t>
  </si>
  <si>
    <t>-31.4%</t>
  </si>
  <si>
    <t>-13.6%</t>
  </si>
  <si>
    <t>-40.1%</t>
  </si>
  <si>
    <t>43.6%</t>
  </si>
  <si>
    <t>67.3%</t>
  </si>
  <si>
    <t>-37.0%</t>
  </si>
  <si>
    <t>58.3%</t>
  </si>
  <si>
    <t>-37.8%</t>
  </si>
  <si>
    <t>-32.1%</t>
  </si>
  <si>
    <t>29.3%</t>
  </si>
  <si>
    <t>32.2%</t>
  </si>
  <si>
    <t>29.4%</t>
  </si>
  <si>
    <t>29.7%</t>
  </si>
  <si>
    <t>26.7%</t>
  </si>
  <si>
    <t>25.5%</t>
  </si>
  <si>
    <t>14.1%</t>
  </si>
  <si>
    <t>38.5%</t>
  </si>
  <si>
    <t>7.2%</t>
  </si>
  <si>
    <t>95.2%</t>
  </si>
  <si>
    <t>100.0%</t>
  </si>
  <si>
    <t>-95.2%</t>
  </si>
  <si>
    <t>20.3%</t>
  </si>
  <si>
    <t>54.5%</t>
  </si>
  <si>
    <t>61.0%</t>
  </si>
  <si>
    <t>-40.3%</t>
  </si>
  <si>
    <t>-33.5%</t>
  </si>
  <si>
    <t>54.1%</t>
  </si>
  <si>
    <t>51.6%</t>
  </si>
  <si>
    <t>-31.1%</t>
  </si>
  <si>
    <t>-13.9%</t>
  </si>
  <si>
    <t>67.2%</t>
  </si>
  <si>
    <t>63.7%</t>
  </si>
  <si>
    <t>59.4%</t>
  </si>
  <si>
    <t>-30.2%</t>
  </si>
  <si>
    <t>68.9%</t>
  </si>
  <si>
    <t>-47.0%</t>
  </si>
  <si>
    <t>65.9%</t>
  </si>
  <si>
    <t>-43.5%</t>
  </si>
  <si>
    <t>-36.8%</t>
  </si>
  <si>
    <t>-36.1%</t>
  </si>
  <si>
    <t>-33.4%</t>
  </si>
  <si>
    <t>40.3%</t>
  </si>
  <si>
    <t>59.2%</t>
  </si>
  <si>
    <t>70.1%</t>
  </si>
  <si>
    <t>71.6%</t>
  </si>
  <si>
    <t>-38.2%</t>
  </si>
  <si>
    <t>57.8%</t>
  </si>
  <si>
    <t>-51.3%</t>
  </si>
  <si>
    <t>19.1%</t>
  </si>
  <si>
    <t>-27.9%</t>
  </si>
  <si>
    <t>54.0%</t>
  </si>
  <si>
    <t>-27.2%</t>
  </si>
  <si>
    <t>-34.2%</t>
  </si>
  <si>
    <t>-19.3%</t>
  </si>
  <si>
    <t>7.8%</t>
  </si>
  <si>
    <t>31.6%</t>
  </si>
  <si>
    <t>-27.7%</t>
  </si>
  <si>
    <t>31.8%</t>
  </si>
  <si>
    <t>36.0%</t>
  </si>
  <si>
    <t>27.2%</t>
  </si>
  <si>
    <t>8.9%</t>
  </si>
  <si>
    <t>-1.0%</t>
  </si>
  <si>
    <t>12.4%</t>
  </si>
  <si>
    <t>50.2%</t>
  </si>
  <si>
    <t>-16.4%</t>
  </si>
  <si>
    <t>-18.6%</t>
  </si>
  <si>
    <t>-46.7%</t>
  </si>
  <si>
    <t>-45.7%</t>
  </si>
  <si>
    <t>-17.6%</t>
  </si>
  <si>
    <t>-7.3%</t>
  </si>
  <si>
    <t>43.3%</t>
  </si>
  <si>
    <t>-42.4%</t>
  </si>
  <si>
    <t>62.4%</t>
  </si>
  <si>
    <t>-39.0%</t>
  </si>
  <si>
    <t>38.8%</t>
  </si>
  <si>
    <t>54.3%</t>
  </si>
  <si>
    <t>48.8%</t>
  </si>
  <si>
    <t>-36.5%</t>
  </si>
  <si>
    <t>60.6%</t>
  </si>
  <si>
    <t>-28.5%</t>
  </si>
  <si>
    <t>40.6%</t>
  </si>
  <si>
    <t>39.7%</t>
  </si>
  <si>
    <t>38.2%</t>
  </si>
  <si>
    <t>10.2%</t>
  </si>
  <si>
    <t>21.3%</t>
  </si>
  <si>
    <t>No gap (0) or subgroup higher than reference</t>
  </si>
  <si>
    <t>Gap between -10 and -.01</t>
  </si>
  <si>
    <t>Gap between -10.1 and -25</t>
  </si>
  <si>
    <t>Gap greater than -25</t>
  </si>
  <si>
    <t>*n counts &lt; 10 are suppressed</t>
  </si>
  <si>
    <t>American Indian or Alaskan Native/ Pacific Islander</t>
  </si>
  <si>
    <t>Order</t>
  </si>
  <si>
    <t>Natchez-Adams School District</t>
  </si>
  <si>
    <t>Alcorn School District</t>
  </si>
  <si>
    <t>Corinth School District</t>
  </si>
  <si>
    <t>Amite County School District</t>
  </si>
  <si>
    <t>Attala County School District</t>
  </si>
  <si>
    <t>Kosciusko School District</t>
  </si>
  <si>
    <t>Benton County School District</t>
  </si>
  <si>
    <t>Cleveland School District</t>
  </si>
  <si>
    <t>North Bolivar Consolidated School District</t>
  </si>
  <si>
    <t>West Bolivar Consolidated School District</t>
  </si>
  <si>
    <t>Calhoun County School District</t>
  </si>
  <si>
    <t>Carroll County School District</t>
  </si>
  <si>
    <t>Chickasaw County School District</t>
  </si>
  <si>
    <t>Houston  School District</t>
  </si>
  <si>
    <t>Okolona Separate School District</t>
  </si>
  <si>
    <t>Choctaw County School District</t>
  </si>
  <si>
    <t>Claiborne County School District</t>
  </si>
  <si>
    <t>Enterprise School District</t>
  </si>
  <si>
    <t>Quitman School District</t>
  </si>
  <si>
    <t>West Point Consolidated School District</t>
  </si>
  <si>
    <t>Coahoma County School District</t>
  </si>
  <si>
    <t>Coahoma Early College High School</t>
  </si>
  <si>
    <t>Clarksdale Municipal School District</t>
  </si>
  <si>
    <t>Clarksdale Collegiate</t>
  </si>
  <si>
    <t>Copiah County School District</t>
  </si>
  <si>
    <t>Hazlehurst City School District</t>
  </si>
  <si>
    <t>Covington County School District</t>
  </si>
  <si>
    <t>Desoto County School District</t>
  </si>
  <si>
    <t>Forrest County School District</t>
  </si>
  <si>
    <t>Forrest County Agricultural High School</t>
  </si>
  <si>
    <t>Hattiesburg Public School District</t>
  </si>
  <si>
    <t>Petal School District</t>
  </si>
  <si>
    <t>Franklin County School District</t>
  </si>
  <si>
    <t>George County School District</t>
  </si>
  <si>
    <t>Greene County School District</t>
  </si>
  <si>
    <t>Grenada School District</t>
  </si>
  <si>
    <t>Hancock County School District</t>
  </si>
  <si>
    <t>Bay St Louis Waveland School District</t>
  </si>
  <si>
    <t>Harrison County School District</t>
  </si>
  <si>
    <t>Biloxi Public School District</t>
  </si>
  <si>
    <t>Gulfport School District</t>
  </si>
  <si>
    <t>Long Beach School District</t>
  </si>
  <si>
    <t>Pass Christian Public School District</t>
  </si>
  <si>
    <t>Hinds County School District</t>
  </si>
  <si>
    <t>Joel E. Smilow Collegiate</t>
  </si>
  <si>
    <t>Reimagine Prep</t>
  </si>
  <si>
    <t>Jackson Public School District</t>
  </si>
  <si>
    <t>Clinton Public School District</t>
  </si>
  <si>
    <t>Midtown Public Charter School</t>
  </si>
  <si>
    <t>Smilow Prep</t>
  </si>
  <si>
    <t>Mississippi School For The Blind and Deaf</t>
  </si>
  <si>
    <t>MDHS Division Of Youth Services</t>
  </si>
  <si>
    <t>Holmes Consolidated School District</t>
  </si>
  <si>
    <t>Humphreys County School District</t>
  </si>
  <si>
    <t>Itawamba County School District</t>
  </si>
  <si>
    <t>Jackson County School District</t>
  </si>
  <si>
    <t>Moss Point Separate School District</t>
  </si>
  <si>
    <t>Ocean Springs School District</t>
  </si>
  <si>
    <t>Pascagoula Gautier School District</t>
  </si>
  <si>
    <t>East Jasper Consolidated School District</t>
  </si>
  <si>
    <t>West Jasper Consolidated School District</t>
  </si>
  <si>
    <t>Jefferson County School District</t>
  </si>
  <si>
    <t>Jefferson Davis County School District</t>
  </si>
  <si>
    <t>Jones County School District</t>
  </si>
  <si>
    <t>Laurel School District</t>
  </si>
  <si>
    <t>Kemper County School District</t>
  </si>
  <si>
    <t>Lafayette County School District</t>
  </si>
  <si>
    <t>Oxford School District</t>
  </si>
  <si>
    <t>Lamar County School District</t>
  </si>
  <si>
    <t>Lauderdale County School District</t>
  </si>
  <si>
    <t>Meridian Public School District</t>
  </si>
  <si>
    <t>Lawrence County School District</t>
  </si>
  <si>
    <t>Leake County School District</t>
  </si>
  <si>
    <t>Lee County School District</t>
  </si>
  <si>
    <t>Nettleton School District</t>
  </si>
  <si>
    <t>Tupelo Public School District</t>
  </si>
  <si>
    <t>Greenwood-Leflore Consolidated School District</t>
  </si>
  <si>
    <t>Leflore Legacy Academy</t>
  </si>
  <si>
    <t>Lincoln County School District</t>
  </si>
  <si>
    <t>Mississippi School For The Arts</t>
  </si>
  <si>
    <t>Brookhaven School District</t>
  </si>
  <si>
    <t>Lowndes County School District</t>
  </si>
  <si>
    <t>Mississippi School For Mathematics and Science</t>
  </si>
  <si>
    <t>Columbus Municipal School District</t>
  </si>
  <si>
    <t>Madison County School District</t>
  </si>
  <si>
    <t>Canton Public School District</t>
  </si>
  <si>
    <t>Marion County School District</t>
  </si>
  <si>
    <t>Columbia School District</t>
  </si>
  <si>
    <t>Marshall County School District</t>
  </si>
  <si>
    <t>Holly Springs School District</t>
  </si>
  <si>
    <t>Monroe County School District</t>
  </si>
  <si>
    <t>Aberdeen School District</t>
  </si>
  <si>
    <t>Amory School District</t>
  </si>
  <si>
    <t>Winona-Montgomery Consolidated School District</t>
  </si>
  <si>
    <t>Neshoba County School District</t>
  </si>
  <si>
    <t>Philadelphia Public School District</t>
  </si>
  <si>
    <t>Newton County School District</t>
  </si>
  <si>
    <t>Newton Municipal School District</t>
  </si>
  <si>
    <t>Union Public School District</t>
  </si>
  <si>
    <t>Noxubee County School District</t>
  </si>
  <si>
    <t>Starkville- Oktibbeha Consolidated School District</t>
  </si>
  <si>
    <t>North Panola School District</t>
  </si>
  <si>
    <t>South Panola School District</t>
  </si>
  <si>
    <t>Pearl River County School District</t>
  </si>
  <si>
    <t>Picayune School District</t>
  </si>
  <si>
    <t>Poplarville Separate School District</t>
  </si>
  <si>
    <t>Perry County School District</t>
  </si>
  <si>
    <t>Richton School District</t>
  </si>
  <si>
    <t>North Pike School District</t>
  </si>
  <si>
    <t>South Pike School District</t>
  </si>
  <si>
    <t>McComb School District</t>
  </si>
  <si>
    <t>Pontotoc County School District</t>
  </si>
  <si>
    <t>Pontotoc City School District</t>
  </si>
  <si>
    <t>Prentiss County School District</t>
  </si>
  <si>
    <t>Baldwyn School District</t>
  </si>
  <si>
    <t>Booneville School District</t>
  </si>
  <si>
    <t>Quitman County School District</t>
  </si>
  <si>
    <t>Rankin County School District</t>
  </si>
  <si>
    <t>Pearl Public School District</t>
  </si>
  <si>
    <t>Scott County School District</t>
  </si>
  <si>
    <t>Forest Municipal School District</t>
  </si>
  <si>
    <t>South Delta School District</t>
  </si>
  <si>
    <t>Simpson County School District</t>
  </si>
  <si>
    <t>Smith County School District</t>
  </si>
  <si>
    <t>Stone County School District</t>
  </si>
  <si>
    <t>Sunflower County Consolidated School District</t>
  </si>
  <si>
    <t>East Tallahatchie Consolidated School District</t>
  </si>
  <si>
    <t>West Tallahatchie School District</t>
  </si>
  <si>
    <t>Tate County School District</t>
  </si>
  <si>
    <t>Senatobia Municipal School District</t>
  </si>
  <si>
    <t>North Tippah School District</t>
  </si>
  <si>
    <t>South Tippah School District</t>
  </si>
  <si>
    <t>Tishomingo County School District</t>
  </si>
  <si>
    <t>Tunica County School District</t>
  </si>
  <si>
    <t>Union County School District</t>
  </si>
  <si>
    <t>New Albany Public School District</t>
  </si>
  <si>
    <t>Walthall County School District</t>
  </si>
  <si>
    <t>Vicksburg Warren School District</t>
  </si>
  <si>
    <t>Hollandale School District</t>
  </si>
  <si>
    <t>Leland School District</t>
  </si>
  <si>
    <t>Western Line School District</t>
  </si>
  <si>
    <t>Greenville Public School District</t>
  </si>
  <si>
    <t>Wayne County School District</t>
  </si>
  <si>
    <t>Webster County School District</t>
  </si>
  <si>
    <t>Wilkinson County School District</t>
  </si>
  <si>
    <t>Louisville Municipal School District</t>
  </si>
  <si>
    <t>Coffeeville School District</t>
  </si>
  <si>
    <t>Water Valley School District</t>
  </si>
  <si>
    <t>Yazoo County School District</t>
  </si>
  <si>
    <t>Yazoo City Municipal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</si>
</sst>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 (Body)"/>
    </font>
    <font>
      <sz val="11"/>
      <color rgb="FF000000"/>
      <name val="Calibri (Body)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C5C3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9C4FF"/>
        <bgColor rgb="FFB9C4FF"/>
      </patternFill>
    </fill>
    <fill>
      <patternFill patternType="solid">
        <fgColor rgb="FF9BC2E6"/>
        <bgColor rgb="FF9BC2E6"/>
      </patternFill>
    </fill>
    <fill>
      <patternFill patternType="solid">
        <fgColor rgb="FF00B050"/>
        <bgColor rgb="FF00B05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7" fillId="4" borderId="1" xfId="0" applyFont="1" applyFill="1" applyBorder="1" applyAlignment="1">
      <alignment horizontal="center"/>
    </xf>
    <xf numFmtId="9" fontId="7" fillId="4" borderId="1" xfId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4" borderId="1" xfId="1" applyNumberFormat="1" applyFont="1" applyFill="1" applyBorder="1" applyAlignment="1">
      <alignment horizontal="center"/>
    </xf>
    <xf numFmtId="0" fontId="7" fillId="0" borderId="0" xfId="0" applyFont="1"/>
    <xf numFmtId="9" fontId="7" fillId="0" borderId="0" xfId="1" applyFont="1"/>
    <xf numFmtId="0" fontId="7" fillId="0" borderId="0" xfId="0" applyFont="1" applyAlignment="1">
      <alignment horizontal="lef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12" fillId="0" borderId="0" xfId="0" applyFont="1" applyFill="1" applyAlignment="1">
      <alignment horizontal="right"/>
    </xf>
    <xf numFmtId="164" fontId="9" fillId="0" borderId="0" xfId="1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/>
    <xf numFmtId="0" fontId="13" fillId="0" borderId="0" xfId="0" applyFont="1" applyFill="1" applyAlignment="1">
      <alignment horizontal="right"/>
    </xf>
    <xf numFmtId="164" fontId="11" fillId="0" borderId="0" xfId="1" applyNumberFormat="1" applyFont="1" applyFill="1"/>
    <xf numFmtId="0" fontId="0" fillId="0" borderId="0" xfId="0" applyFill="1"/>
    <xf numFmtId="10" fontId="9" fillId="0" borderId="0" xfId="0" applyNumberFormat="1" applyFont="1" applyFill="1"/>
    <xf numFmtId="0" fontId="7" fillId="0" borderId="0" xfId="0" applyFont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/>
    <xf numFmtId="164" fontId="9" fillId="6" borderId="1" xfId="1" applyNumberFormat="1" applyFont="1" applyFill="1" applyBorder="1"/>
    <xf numFmtId="0" fontId="11" fillId="0" borderId="1" xfId="0" applyFont="1" applyBorder="1" applyAlignment="1">
      <alignment horizontal="left" indent="1"/>
    </xf>
    <xf numFmtId="0" fontId="11" fillId="0" borderId="1" xfId="0" applyFont="1" applyBorder="1"/>
    <xf numFmtId="164" fontId="11" fillId="0" borderId="1" xfId="1" applyNumberFormat="1" applyFont="1" applyBorder="1"/>
    <xf numFmtId="0" fontId="0" fillId="0" borderId="1" xfId="0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6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4" fillId="0" borderId="1" xfId="0" applyFont="1" applyBorder="1"/>
    <xf numFmtId="0" fontId="6" fillId="0" borderId="1" xfId="0" applyFont="1" applyBorder="1"/>
    <xf numFmtId="164" fontId="9" fillId="0" borderId="1" xfId="1" applyNumberFormat="1" applyFont="1" applyBorder="1"/>
    <xf numFmtId="0" fontId="18" fillId="0" borderId="1" xfId="0" applyFont="1" applyBorder="1" applyAlignment="1">
      <alignment horizontal="right"/>
    </xf>
    <xf numFmtId="0" fontId="17" fillId="13" borderId="3" xfId="4" applyFont="1" applyFill="1" applyBorder="1" applyAlignment="1">
      <alignment horizontal="center" vertical="top" wrapText="1" readingOrder="1"/>
    </xf>
    <xf numFmtId="0" fontId="3" fillId="0" borderId="0" xfId="5"/>
    <xf numFmtId="0" fontId="3" fillId="0" borderId="1" xfId="5" applyBorder="1"/>
    <xf numFmtId="0" fontId="3" fillId="0" borderId="1" xfId="5" applyBorder="1" applyAlignment="1">
      <alignment horizontal="center"/>
    </xf>
    <xf numFmtId="10" fontId="3" fillId="0" borderId="1" xfId="5" applyNumberFormat="1" applyBorder="1" applyAlignment="1">
      <alignment horizontal="center"/>
    </xf>
    <xf numFmtId="0" fontId="3" fillId="10" borderId="1" xfId="5" applyFill="1" applyBorder="1" applyAlignment="1">
      <alignment horizontal="center"/>
    </xf>
    <xf numFmtId="164" fontId="3" fillId="0" borderId="1" xfId="5" applyNumberFormat="1" applyBorder="1" applyAlignment="1">
      <alignment horizontal="center"/>
    </xf>
    <xf numFmtId="9" fontId="3" fillId="0" borderId="1" xfId="5" applyNumberFormat="1" applyBorder="1" applyAlignment="1">
      <alignment horizontal="center"/>
    </xf>
    <xf numFmtId="164" fontId="0" fillId="0" borderId="1" xfId="6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7"/>
    <xf numFmtId="0" fontId="3" fillId="0" borderId="1" xfId="7" applyBorder="1"/>
    <xf numFmtId="0" fontId="3" fillId="0" borderId="1" xfId="7" applyBorder="1" applyAlignment="1">
      <alignment horizontal="center"/>
    </xf>
    <xf numFmtId="10" fontId="3" fillId="0" borderId="1" xfId="7" applyNumberFormat="1" applyBorder="1" applyAlignment="1">
      <alignment horizontal="center"/>
    </xf>
    <xf numFmtId="0" fontId="3" fillId="10" borderId="1" xfId="7" applyFill="1" applyBorder="1" applyAlignment="1">
      <alignment horizontal="center"/>
    </xf>
    <xf numFmtId="164" fontId="3" fillId="0" borderId="1" xfId="8" applyNumberFormat="1" applyBorder="1" applyAlignment="1">
      <alignment horizontal="center"/>
    </xf>
    <xf numFmtId="164" fontId="3" fillId="0" borderId="1" xfId="8" applyNumberFormat="1" applyFill="1" applyBorder="1" applyAlignment="1">
      <alignment horizontal="center"/>
    </xf>
    <xf numFmtId="9" fontId="3" fillId="0" borderId="1" xfId="7" applyNumberFormat="1" applyBorder="1" applyAlignment="1">
      <alignment horizontal="center"/>
    </xf>
    <xf numFmtId="0" fontId="3" fillId="0" borderId="0" xfId="7" applyAlignment="1">
      <alignment horizontal="center"/>
    </xf>
    <xf numFmtId="2" fontId="3" fillId="0" borderId="0" xfId="7" applyNumberForma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9" borderId="1" xfId="5" applyFont="1" applyFill="1" applyBorder="1" applyAlignment="1">
      <alignment horizontal="center" vertical="center" wrapText="1"/>
    </xf>
    <xf numFmtId="164" fontId="15" fillId="9" borderId="1" xfId="6" applyNumberFormat="1" applyFont="1" applyFill="1" applyBorder="1" applyAlignment="1">
      <alignment horizontal="center" vertical="center" wrapText="1"/>
    </xf>
    <xf numFmtId="0" fontId="15" fillId="12" borderId="1" xfId="5" applyFont="1" applyFill="1" applyBorder="1" applyAlignment="1">
      <alignment horizontal="center" vertical="center" wrapText="1"/>
    </xf>
    <xf numFmtId="0" fontId="15" fillId="11" borderId="1" xfId="5" applyFont="1" applyFill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9" borderId="1" xfId="7" applyFont="1" applyFill="1" applyBorder="1" applyAlignment="1">
      <alignment horizontal="center" vertical="center" wrapText="1"/>
    </xf>
    <xf numFmtId="164" fontId="15" fillId="9" borderId="1" xfId="8" applyNumberFormat="1" applyFont="1" applyFill="1" applyBorder="1" applyAlignment="1">
      <alignment horizontal="center" vertical="center" wrapText="1"/>
    </xf>
    <xf numFmtId="0" fontId="15" fillId="12" borderId="1" xfId="7" applyFont="1" applyFill="1" applyBorder="1" applyAlignment="1">
      <alignment horizontal="center" vertical="center" wrapText="1"/>
    </xf>
    <xf numFmtId="0" fontId="15" fillId="11" borderId="1" xfId="7" applyFont="1" applyFill="1" applyBorder="1" applyAlignment="1">
      <alignment horizontal="center" vertical="center" wrapText="1"/>
    </xf>
    <xf numFmtId="2" fontId="15" fillId="9" borderId="1" xfId="7" applyNumberFormat="1" applyFont="1" applyFill="1" applyBorder="1" applyAlignment="1">
      <alignment horizontal="center" vertical="center" wrapText="1"/>
    </xf>
    <xf numFmtId="164" fontId="2" fillId="0" borderId="1" xfId="8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0" xfId="0" applyFont="1"/>
    <xf numFmtId="165" fontId="18" fillId="20" borderId="1" xfId="0" applyNumberFormat="1" applyFont="1" applyFill="1" applyBorder="1" applyAlignment="1">
      <alignment horizontal="center"/>
    </xf>
    <xf numFmtId="165" fontId="18" fillId="21" borderId="1" xfId="0" applyNumberFormat="1" applyFont="1" applyFill="1" applyBorder="1" applyAlignment="1">
      <alignment horizontal="center"/>
    </xf>
    <xf numFmtId="165" fontId="18" fillId="22" borderId="1" xfId="0" applyNumberFormat="1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0" fillId="0" borderId="0" xfId="4" applyFont="1"/>
    <xf numFmtId="0" fontId="20" fillId="0" borderId="1" xfId="4" applyFont="1" applyBorder="1"/>
    <xf numFmtId="0" fontId="21" fillId="0" borderId="2" xfId="4" applyFont="1" applyBorder="1" applyAlignment="1">
      <alignment horizontal="center" vertical="top" wrapText="1" readingOrder="1"/>
    </xf>
    <xf numFmtId="0" fontId="21" fillId="14" borderId="2" xfId="4" applyFont="1" applyFill="1" applyBorder="1" applyAlignment="1">
      <alignment horizontal="center" vertical="top" wrapText="1" readingOrder="1"/>
    </xf>
    <xf numFmtId="0" fontId="21" fillId="15" borderId="2" xfId="4" applyFont="1" applyFill="1" applyBorder="1" applyAlignment="1">
      <alignment horizontal="center" vertical="top" wrapText="1" readingOrder="1"/>
    </xf>
    <xf numFmtId="0" fontId="21" fillId="16" borderId="2" xfId="4" applyFont="1" applyFill="1" applyBorder="1" applyAlignment="1">
      <alignment horizontal="center" vertical="top" wrapText="1" readingOrder="1"/>
    </xf>
    <xf numFmtId="0" fontId="21" fillId="17" borderId="2" xfId="4" applyFont="1" applyFill="1" applyBorder="1" applyAlignment="1">
      <alignment horizontal="center" vertical="top" wrapText="1" readingOrder="1"/>
    </xf>
    <xf numFmtId="0" fontId="21" fillId="18" borderId="2" xfId="4" applyFont="1" applyFill="1" applyBorder="1" applyAlignment="1">
      <alignment horizontal="center" vertical="top" wrapText="1" readingOrder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19" fillId="19" borderId="1" xfId="0" applyFont="1" applyFill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165" fontId="19" fillId="20" borderId="1" xfId="0" applyNumberFormat="1" applyFont="1" applyFill="1" applyBorder="1" applyAlignment="1">
      <alignment horizontal="center"/>
    </xf>
    <xf numFmtId="165" fontId="19" fillId="21" borderId="1" xfId="0" applyNumberFormat="1" applyFont="1" applyFill="1" applyBorder="1" applyAlignment="1">
      <alignment horizontal="center"/>
    </xf>
    <xf numFmtId="165" fontId="19" fillId="22" borderId="1" xfId="0" applyNumberFormat="1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22" fillId="13" borderId="2" xfId="4" applyFont="1" applyFill="1" applyBorder="1" applyAlignment="1">
      <alignment horizontal="center" vertical="top" wrapText="1" readingOrder="1"/>
    </xf>
    <xf numFmtId="0" fontId="22" fillId="13" borderId="3" xfId="4" applyFont="1" applyFill="1" applyBorder="1" applyAlignment="1">
      <alignment horizontal="center" vertical="top" wrapText="1" readingOrder="1"/>
    </xf>
    <xf numFmtId="0" fontId="23" fillId="0" borderId="0" xfId="4" applyFont="1"/>
    <xf numFmtId="0" fontId="24" fillId="0" borderId="2" xfId="4" applyFont="1" applyBorder="1" applyAlignment="1">
      <alignment horizontal="center" vertical="top" wrapText="1" readingOrder="1"/>
    </xf>
    <xf numFmtId="0" fontId="24" fillId="14" borderId="2" xfId="4" applyFont="1" applyFill="1" applyBorder="1" applyAlignment="1">
      <alignment horizontal="center" vertical="top" wrapText="1" readingOrder="1"/>
    </xf>
    <xf numFmtId="0" fontId="24" fillId="15" borderId="2" xfId="4" applyFont="1" applyFill="1" applyBorder="1" applyAlignment="1">
      <alignment horizontal="center" vertical="top" wrapText="1" readingOrder="1"/>
    </xf>
    <xf numFmtId="0" fontId="24" fillId="16" borderId="2" xfId="4" applyFont="1" applyFill="1" applyBorder="1" applyAlignment="1">
      <alignment horizontal="center" vertical="top" wrapText="1" readingOrder="1"/>
    </xf>
    <xf numFmtId="0" fontId="24" fillId="18" borderId="2" xfId="4" applyFont="1" applyFill="1" applyBorder="1" applyAlignment="1">
      <alignment horizontal="center" vertical="top" wrapText="1" readingOrder="1"/>
    </xf>
    <xf numFmtId="0" fontId="24" fillId="17" borderId="2" xfId="4" applyFont="1" applyFill="1" applyBorder="1" applyAlignment="1">
      <alignment horizontal="center" vertical="top" wrapText="1" readingOrder="1"/>
    </xf>
    <xf numFmtId="164" fontId="3" fillId="10" borderId="1" xfId="5" applyNumberFormat="1" applyFill="1" applyBorder="1" applyAlignment="1">
      <alignment horizontal="center"/>
    </xf>
    <xf numFmtId="164" fontId="3" fillId="0" borderId="0" xfId="5" applyNumberFormat="1" applyAlignment="1">
      <alignment horizontal="center"/>
    </xf>
    <xf numFmtId="165" fontId="15" fillId="11" borderId="1" xfId="5" applyNumberFormat="1" applyFont="1" applyFill="1" applyBorder="1" applyAlignment="1">
      <alignment horizontal="center" vertical="center" wrapText="1"/>
    </xf>
    <xf numFmtId="165" fontId="0" fillId="10" borderId="1" xfId="6" applyNumberFormat="1" applyFont="1" applyFill="1" applyBorder="1" applyAlignment="1">
      <alignment horizontal="center"/>
    </xf>
    <xf numFmtId="165" fontId="0" fillId="0" borderId="1" xfId="6" applyNumberFormat="1" applyFont="1" applyBorder="1" applyAlignment="1">
      <alignment horizontal="center"/>
    </xf>
    <xf numFmtId="165" fontId="0" fillId="0" borderId="0" xfId="6" applyNumberFormat="1" applyFont="1" applyAlignment="1">
      <alignment horizontal="center"/>
    </xf>
    <xf numFmtId="164" fontId="3" fillId="0" borderId="1" xfId="7" applyNumberFormat="1" applyBorder="1" applyAlignment="1">
      <alignment horizontal="center"/>
    </xf>
    <xf numFmtId="164" fontId="3" fillId="10" borderId="1" xfId="7" applyNumberFormat="1" applyFill="1" applyBorder="1" applyAlignment="1">
      <alignment horizontal="center"/>
    </xf>
    <xf numFmtId="164" fontId="3" fillId="0" borderId="1" xfId="7" applyNumberFormat="1" applyBorder="1"/>
    <xf numFmtId="164" fontId="3" fillId="0" borderId="0" xfId="7" applyNumberFormat="1" applyAlignment="1">
      <alignment horizontal="center"/>
    </xf>
    <xf numFmtId="165" fontId="15" fillId="11" borderId="1" xfId="7" applyNumberFormat="1" applyFont="1" applyFill="1" applyBorder="1" applyAlignment="1">
      <alignment horizontal="center" vertical="center" wrapText="1"/>
    </xf>
    <xf numFmtId="165" fontId="0" fillId="10" borderId="1" xfId="8" applyNumberFormat="1" applyFont="1" applyFill="1" applyBorder="1" applyAlignment="1">
      <alignment horizontal="center"/>
    </xf>
    <xf numFmtId="165" fontId="0" fillId="0" borderId="1" xfId="8" applyNumberFormat="1" applyFont="1" applyBorder="1" applyAlignment="1">
      <alignment horizontal="center"/>
    </xf>
    <xf numFmtId="165" fontId="3" fillId="0" borderId="0" xfId="7" applyNumberFormat="1" applyAlignment="1">
      <alignment horizontal="center"/>
    </xf>
    <xf numFmtId="0" fontId="21" fillId="0" borderId="2" xfId="4" applyFont="1" applyFill="1" applyBorder="1" applyAlignment="1">
      <alignment horizontal="center" vertical="top" wrapText="1" readingOrder="1"/>
    </xf>
    <xf numFmtId="10" fontId="21" fillId="0" borderId="2" xfId="4" applyNumberFormat="1" applyFont="1" applyFill="1" applyBorder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164" fontId="1" fillId="0" borderId="1" xfId="5" applyNumberFormat="1" applyFont="1" applyBorder="1" applyAlignment="1">
      <alignment horizontal="center"/>
    </xf>
    <xf numFmtId="164" fontId="1" fillId="0" borderId="1" xfId="8" applyNumberFormat="1" applyFont="1" applyFill="1" applyBorder="1" applyAlignment="1">
      <alignment horizontal="center"/>
    </xf>
    <xf numFmtId="164" fontId="1" fillId="0" borderId="1" xfId="7" applyNumberFormat="1" applyFont="1" applyBorder="1" applyAlignment="1">
      <alignment horizontal="center"/>
    </xf>
  </cellXfs>
  <cellStyles count="9">
    <cellStyle name="Normal" xfId="0" builtinId="0"/>
    <cellStyle name="Normal 2" xfId="2" xr:uid="{A95F8160-217D-42AA-92E6-70D6AF49FAC1}"/>
    <cellStyle name="Normal 2 2" xfId="7" xr:uid="{CC222BD1-0497-43F1-8EAA-A189E901B8DA}"/>
    <cellStyle name="Normal 3" xfId="4" xr:uid="{CD3356DF-4BD7-4B67-B03E-E22EDF039FFF}"/>
    <cellStyle name="Normal 4" xfId="5" xr:uid="{8B2AA167-A04C-4D52-8282-9D56BFDBA767}"/>
    <cellStyle name="Percent" xfId="1" builtinId="5"/>
    <cellStyle name="Percent 2" xfId="3" xr:uid="{C43DAC58-9D43-49BA-AE65-7C4F41848585}"/>
    <cellStyle name="Percent 2 2" xfId="8" xr:uid="{014D8898-726E-4809-8B5B-BBC885D88FF6}"/>
    <cellStyle name="Percent 3" xfId="6" xr:uid="{517D1D5F-BEB7-48EC-899C-360EC6913C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3AF4-E851-184C-8378-18F2BFC23212}">
  <sheetPr>
    <pageSetUpPr fitToPage="1"/>
  </sheetPr>
  <dimension ref="A1:K41"/>
  <sheetViews>
    <sheetView tabSelected="1" zoomScaleNormal="100" workbookViewId="0">
      <selection activeCell="A17" sqref="A17"/>
    </sheetView>
  </sheetViews>
  <sheetFormatPr defaultColWidth="10.796875" defaultRowHeight="15.6"/>
  <cols>
    <col min="1" max="1" width="43.19921875" bestFit="1" customWidth="1"/>
    <col min="10" max="10" width="12" customWidth="1"/>
  </cols>
  <sheetData>
    <row r="1" spans="1:11" ht="62.4">
      <c r="A1" s="63" t="s">
        <v>2</v>
      </c>
      <c r="B1" s="63" t="s">
        <v>3</v>
      </c>
      <c r="C1" s="63" t="s">
        <v>17</v>
      </c>
      <c r="D1" s="63" t="s">
        <v>32</v>
      </c>
      <c r="E1" s="63" t="s">
        <v>33</v>
      </c>
      <c r="F1" s="64" t="s">
        <v>34</v>
      </c>
      <c r="G1" s="64" t="s">
        <v>4</v>
      </c>
      <c r="H1" s="65" t="s">
        <v>19</v>
      </c>
      <c r="I1" s="66" t="s">
        <v>20</v>
      </c>
      <c r="J1" s="63" t="s">
        <v>18</v>
      </c>
      <c r="K1" s="63" t="s">
        <v>35</v>
      </c>
    </row>
    <row r="2" spans="1:11">
      <c r="A2" s="6" t="s">
        <v>5</v>
      </c>
      <c r="B2" s="1">
        <v>236743</v>
      </c>
      <c r="C2" s="1">
        <v>82303</v>
      </c>
      <c r="D2" s="4">
        <f>C2/B2</f>
        <v>0.34764702652243151</v>
      </c>
      <c r="E2" s="7" t="s">
        <v>6</v>
      </c>
      <c r="F2" s="4">
        <v>0.47348805286427992</v>
      </c>
      <c r="G2" s="26" t="s">
        <v>6</v>
      </c>
      <c r="H2" s="7"/>
      <c r="I2" s="8"/>
      <c r="J2" s="3">
        <f>F2-70%</f>
        <v>-0.22651194713572004</v>
      </c>
      <c r="K2" s="4">
        <f t="shared" ref="K2:K16" si="0">D2-70%</f>
        <v>-0.35235297347756844</v>
      </c>
    </row>
    <row r="3" spans="1:11">
      <c r="A3" s="6" t="s">
        <v>7</v>
      </c>
      <c r="B3" s="1">
        <v>99851</v>
      </c>
      <c r="C3" s="1">
        <v>52349</v>
      </c>
      <c r="D3" s="4">
        <f t="shared" ref="D3:D16" si="1">C3/B3</f>
        <v>0.52427116403441132</v>
      </c>
      <c r="E3" s="7" t="s">
        <v>6</v>
      </c>
      <c r="F3" s="4">
        <v>0.62159090909090908</v>
      </c>
      <c r="G3" s="26"/>
      <c r="H3" s="7"/>
      <c r="I3" s="8"/>
      <c r="J3" s="3">
        <f t="shared" ref="J3:J16" si="2">F3-70%</f>
        <v>-7.8409090909090873E-2</v>
      </c>
      <c r="K3" s="4">
        <f t="shared" si="0"/>
        <v>-0.17572883596558864</v>
      </c>
    </row>
    <row r="4" spans="1:11">
      <c r="A4" s="34" t="s">
        <v>42</v>
      </c>
      <c r="B4" s="1">
        <v>114970</v>
      </c>
      <c r="C4" s="1">
        <v>20682</v>
      </c>
      <c r="D4" s="4">
        <f t="shared" si="1"/>
        <v>0.1798904061929199</v>
      </c>
      <c r="E4" s="4">
        <f>D4-D3</f>
        <v>-0.34438075784149141</v>
      </c>
      <c r="F4" s="4">
        <v>0.32518223603826751</v>
      </c>
      <c r="G4" s="4">
        <f>F4-F3</f>
        <v>-0.29640867305264157</v>
      </c>
      <c r="H4" s="1" t="str">
        <f t="shared" ref="H4:H8" si="3">IF(ABS(G4)&gt;ABS(E4),"Decrease", "Increase")</f>
        <v>Increase</v>
      </c>
      <c r="I4" s="4">
        <f t="shared" ref="I4:I8" si="4">ABS(E4-G4)</f>
        <v>4.7972084788849845E-2</v>
      </c>
      <c r="J4" s="3">
        <f t="shared" si="2"/>
        <v>-0.37481776396173244</v>
      </c>
      <c r="K4" s="4">
        <f t="shared" si="0"/>
        <v>-0.52010959380708011</v>
      </c>
    </row>
    <row r="5" spans="1:11">
      <c r="A5" s="34" t="s">
        <v>43</v>
      </c>
      <c r="B5" s="1">
        <v>10877</v>
      </c>
      <c r="C5" s="1">
        <v>3945</v>
      </c>
      <c r="D5" s="4">
        <f t="shared" si="1"/>
        <v>0.36269191872759032</v>
      </c>
      <c r="E5" s="4">
        <f>D5-D3</f>
        <v>-0.161579245306821</v>
      </c>
      <c r="F5" s="4">
        <v>0.49488022545796151</v>
      </c>
      <c r="G5" s="4">
        <f>F5-F3</f>
        <v>-0.12671068363294757</v>
      </c>
      <c r="H5" s="1" t="str">
        <f t="shared" si="3"/>
        <v>Increase</v>
      </c>
      <c r="I5" s="4">
        <f t="shared" si="4"/>
        <v>3.4868561673873422E-2</v>
      </c>
      <c r="J5" s="3">
        <f t="shared" si="2"/>
        <v>-0.20511977454203845</v>
      </c>
      <c r="K5" s="4">
        <f t="shared" si="0"/>
        <v>-0.33730808127240963</v>
      </c>
    </row>
    <row r="6" spans="1:11">
      <c r="A6" s="6" t="s">
        <v>8</v>
      </c>
      <c r="B6" s="1">
        <v>2535</v>
      </c>
      <c r="C6" s="1">
        <v>1789</v>
      </c>
      <c r="D6" s="4">
        <f t="shared" si="1"/>
        <v>0.70571992110453652</v>
      </c>
      <c r="E6" s="4">
        <f>D6-D3</f>
        <v>0.1814487570701252</v>
      </c>
      <c r="F6" s="4">
        <v>0.79376585719463577</v>
      </c>
      <c r="G6" s="4">
        <f>F6-F3</f>
        <v>0.17217494810372669</v>
      </c>
      <c r="H6" s="1" t="str">
        <f t="shared" si="3"/>
        <v>Increase</v>
      </c>
      <c r="I6" s="4">
        <f t="shared" si="4"/>
        <v>9.2738089663985113E-3</v>
      </c>
      <c r="J6" s="3">
        <f t="shared" si="2"/>
        <v>9.3765857194635815E-2</v>
      </c>
      <c r="K6" s="4">
        <f t="shared" si="0"/>
        <v>5.7199211045365628E-3</v>
      </c>
    </row>
    <row r="7" spans="1:11">
      <c r="A7" s="34" t="s">
        <v>44</v>
      </c>
      <c r="B7" s="1">
        <v>7845</v>
      </c>
      <c r="C7" s="1">
        <v>3225</v>
      </c>
      <c r="D7" s="4">
        <f t="shared" si="1"/>
        <v>0.41108986615678778</v>
      </c>
      <c r="E7" s="4">
        <f>D7-D3</f>
        <v>-0.11318129787762354</v>
      </c>
      <c r="F7" s="4">
        <v>0.5399480350763235</v>
      </c>
      <c r="G7" s="4">
        <f>F7-F3</f>
        <v>-8.1642874014585587E-2</v>
      </c>
      <c r="H7" s="1" t="str">
        <f t="shared" si="3"/>
        <v>Increase</v>
      </c>
      <c r="I7" s="4">
        <f t="shared" si="4"/>
        <v>3.1538423863037957E-2</v>
      </c>
      <c r="J7" s="3">
        <f>F7-70%</f>
        <v>-0.16005196492367646</v>
      </c>
      <c r="K7" s="4">
        <f t="shared" si="0"/>
        <v>-0.28891013384321218</v>
      </c>
    </row>
    <row r="8" spans="1:11">
      <c r="A8" s="34" t="s">
        <v>1096</v>
      </c>
      <c r="B8" s="1">
        <v>665</v>
      </c>
      <c r="C8" s="1">
        <v>313</v>
      </c>
      <c r="D8" s="4">
        <f t="shared" ref="D8" si="5">C8/B8</f>
        <v>0.4706766917293233</v>
      </c>
      <c r="E8" s="4">
        <f>D8-D3</f>
        <v>-5.3594472305088015E-2</v>
      </c>
      <c r="F8" s="4">
        <v>0.51573187414500687</v>
      </c>
      <c r="G8" s="4">
        <f>F8-F3</f>
        <v>-0.10585903494590221</v>
      </c>
      <c r="H8" s="1" t="str">
        <f t="shared" si="3"/>
        <v>Decrease</v>
      </c>
      <c r="I8" s="4">
        <f t="shared" si="4"/>
        <v>5.2264562640814194E-2</v>
      </c>
      <c r="J8" s="3">
        <f t="shared" ref="J8" si="6">F8-70%</f>
        <v>-0.18426812585499308</v>
      </c>
      <c r="K8" s="4">
        <f t="shared" ref="K8" si="7">D8-70%</f>
        <v>-0.22932330827067665</v>
      </c>
    </row>
    <row r="9" spans="1:11">
      <c r="A9" s="6" t="s">
        <v>9</v>
      </c>
      <c r="B9" s="1">
        <v>59001</v>
      </c>
      <c r="C9" s="1">
        <v>36385</v>
      </c>
      <c r="D9" s="4">
        <f t="shared" si="1"/>
        <v>0.61668446297520385</v>
      </c>
      <c r="E9" s="9" t="s">
        <v>6</v>
      </c>
      <c r="F9" s="4">
        <v>0.70548154485455883</v>
      </c>
      <c r="G9" s="9" t="s">
        <v>6</v>
      </c>
      <c r="H9" s="7"/>
      <c r="I9" s="10" t="s">
        <v>6</v>
      </c>
      <c r="J9" s="3">
        <f t="shared" si="2"/>
        <v>5.481544854558873E-3</v>
      </c>
      <c r="K9" s="4">
        <f t="shared" si="0"/>
        <v>-8.3315537024796105E-2</v>
      </c>
    </row>
    <row r="10" spans="1:11">
      <c r="A10" s="6" t="s">
        <v>10</v>
      </c>
      <c r="B10" s="1">
        <v>177742</v>
      </c>
      <c r="C10" s="1">
        <v>45918</v>
      </c>
      <c r="D10" s="4">
        <f t="shared" si="1"/>
        <v>0.25834074107414118</v>
      </c>
      <c r="E10" s="4">
        <f>D10-D9</f>
        <v>-0.35834372190106267</v>
      </c>
      <c r="F10" s="4">
        <v>0.39147060729794542</v>
      </c>
      <c r="G10" s="4">
        <f>F10-F9</f>
        <v>-0.31401093755661341</v>
      </c>
      <c r="H10" s="1" t="str">
        <f>IF(ABS(G10)&gt;ABS(E10),"Decrease", "Increase")</f>
        <v>Increase</v>
      </c>
      <c r="I10" s="4">
        <f>ABS(E10-G10)</f>
        <v>4.4332784344449261E-2</v>
      </c>
      <c r="J10" s="3">
        <f t="shared" si="2"/>
        <v>-0.30852939270205454</v>
      </c>
      <c r="K10" s="4">
        <f t="shared" si="0"/>
        <v>-0.44165925892585878</v>
      </c>
    </row>
    <row r="11" spans="1:11">
      <c r="A11" s="6" t="s">
        <v>11</v>
      </c>
      <c r="B11" s="1">
        <v>205501</v>
      </c>
      <c r="C11" s="1">
        <v>78398</v>
      </c>
      <c r="D11" s="4">
        <f t="shared" si="1"/>
        <v>0.38149692702225291</v>
      </c>
      <c r="E11" s="9" t="s">
        <v>6</v>
      </c>
      <c r="F11" s="4">
        <v>0.51401478682628199</v>
      </c>
      <c r="G11" s="9" t="s">
        <v>6</v>
      </c>
      <c r="H11" s="7"/>
      <c r="I11" s="10" t="s">
        <v>6</v>
      </c>
      <c r="J11" s="3">
        <f t="shared" si="2"/>
        <v>-0.18598521317371797</v>
      </c>
      <c r="K11" s="4">
        <f t="shared" si="0"/>
        <v>-0.31850307297774705</v>
      </c>
    </row>
    <row r="12" spans="1:11">
      <c r="A12" s="6" t="s">
        <v>12</v>
      </c>
      <c r="B12" s="1">
        <v>31242</v>
      </c>
      <c r="C12" s="1">
        <v>3905</v>
      </c>
      <c r="D12" s="4">
        <f t="shared" si="1"/>
        <v>0.12499199795147557</v>
      </c>
      <c r="E12" s="4">
        <f>D12-D11</f>
        <v>-0.25650492907077732</v>
      </c>
      <c r="F12" s="4">
        <v>0.18001841620626152</v>
      </c>
      <c r="G12" s="4">
        <f>F12-F11</f>
        <v>-0.33399637062002047</v>
      </c>
      <c r="H12" s="1" t="str">
        <f>IF(ABS(G12)&gt;ABS(E12),"Decrease", "Increase")</f>
        <v>Decrease</v>
      </c>
      <c r="I12" s="4">
        <f>ABS(E12-G12)</f>
        <v>7.7491441549243145E-2</v>
      </c>
      <c r="J12" s="3">
        <f t="shared" si="2"/>
        <v>-0.51998158379373849</v>
      </c>
      <c r="K12" s="4">
        <f t="shared" si="0"/>
        <v>-0.57500800204852442</v>
      </c>
    </row>
    <row r="13" spans="1:11">
      <c r="A13" s="6" t="s">
        <v>13</v>
      </c>
      <c r="B13" s="1">
        <v>230385</v>
      </c>
      <c r="C13" s="1">
        <v>80927</v>
      </c>
      <c r="D13" s="4">
        <f t="shared" si="1"/>
        <v>0.35126852876706383</v>
      </c>
      <c r="E13" s="9" t="s">
        <v>6</v>
      </c>
      <c r="F13" s="4">
        <v>0.47695352348308645</v>
      </c>
      <c r="G13" s="9" t="s">
        <v>6</v>
      </c>
      <c r="H13" s="7"/>
      <c r="I13" s="10" t="s">
        <v>6</v>
      </c>
      <c r="J13" s="3">
        <f t="shared" si="2"/>
        <v>-0.22304647651691351</v>
      </c>
      <c r="K13" s="4">
        <f t="shared" si="0"/>
        <v>-0.34873147123293613</v>
      </c>
    </row>
    <row r="14" spans="1:11">
      <c r="A14" s="6" t="s">
        <v>14</v>
      </c>
      <c r="B14" s="1">
        <v>6358</v>
      </c>
      <c r="C14" s="1">
        <v>1376</v>
      </c>
      <c r="D14" s="4">
        <f t="shared" si="1"/>
        <v>0.2164202579427493</v>
      </c>
      <c r="E14" s="4">
        <f>D14-D13</f>
        <v>-0.13484827082431453</v>
      </c>
      <c r="F14" s="4">
        <v>0.32002168413444165</v>
      </c>
      <c r="G14" s="4">
        <f>F14-F13</f>
        <v>-0.1569318393486448</v>
      </c>
      <c r="H14" s="1" t="str">
        <f>IF(ABS(G14)&gt;ABS(E14),"Decrease", "Increase")</f>
        <v>Decrease</v>
      </c>
      <c r="I14" s="4">
        <f>ABS(E14-G14)</f>
        <v>2.2083568524330272E-2</v>
      </c>
      <c r="J14" s="3">
        <f t="shared" si="2"/>
        <v>-0.3799783158655583</v>
      </c>
      <c r="K14" s="4">
        <f t="shared" si="0"/>
        <v>-0.48357974205725063</v>
      </c>
    </row>
    <row r="15" spans="1:11">
      <c r="A15" s="6" t="s">
        <v>15</v>
      </c>
      <c r="B15" s="1">
        <v>120818</v>
      </c>
      <c r="C15" s="1">
        <v>41039</v>
      </c>
      <c r="D15" s="4">
        <f t="shared" si="1"/>
        <v>0.33967620718767072</v>
      </c>
      <c r="E15" s="9" t="s">
        <v>6</v>
      </c>
      <c r="F15" s="4">
        <v>0.45300669201043076</v>
      </c>
      <c r="G15" s="9" t="s">
        <v>6</v>
      </c>
      <c r="H15" s="7"/>
      <c r="I15" s="10" t="s">
        <v>6</v>
      </c>
      <c r="J15" s="3">
        <f t="shared" si="2"/>
        <v>-0.2469933079895692</v>
      </c>
      <c r="K15" s="4">
        <f t="shared" si="0"/>
        <v>-0.36032379281232924</v>
      </c>
    </row>
    <row r="16" spans="1:11">
      <c r="A16" s="6" t="s">
        <v>16</v>
      </c>
      <c r="B16" s="1">
        <v>115925</v>
      </c>
      <c r="C16" s="1">
        <v>41264</v>
      </c>
      <c r="D16" s="4">
        <f t="shared" si="1"/>
        <v>0.35595428078499031</v>
      </c>
      <c r="E16" s="4">
        <f>D16-D15</f>
        <v>1.6278073597319587E-2</v>
      </c>
      <c r="F16" s="4">
        <v>0.4946385698527026</v>
      </c>
      <c r="G16" s="4">
        <f>F16-F15</f>
        <v>4.1631877842271847E-2</v>
      </c>
      <c r="H16" s="1" t="str">
        <f>IF(ABS(G16)&gt;ABS(E16),"Decrease", "Increase")</f>
        <v>Decrease</v>
      </c>
      <c r="I16" s="4">
        <f>ABS(E16-G16)</f>
        <v>2.535380424495226E-2</v>
      </c>
      <c r="J16" s="3">
        <f t="shared" si="2"/>
        <v>-0.20536143014729735</v>
      </c>
      <c r="K16" s="4">
        <f t="shared" si="0"/>
        <v>-0.34404571921500965</v>
      </c>
    </row>
    <row r="17" spans="1:11">
      <c r="A17" s="11"/>
      <c r="B17" s="11"/>
      <c r="C17" s="11"/>
      <c r="D17" s="11"/>
      <c r="E17" s="11"/>
      <c r="F17" s="11"/>
      <c r="G17" s="11"/>
      <c r="H17" s="11"/>
      <c r="I17" s="12"/>
      <c r="J17" s="11"/>
      <c r="K17" s="11"/>
    </row>
    <row r="18" spans="1:11" ht="16.05" customHeight="1">
      <c r="A18" s="131" t="s">
        <v>31</v>
      </c>
      <c r="B18" s="131"/>
      <c r="C18" s="131"/>
      <c r="D18" s="131"/>
      <c r="E18" s="131"/>
      <c r="F18" s="25"/>
      <c r="G18" s="25"/>
      <c r="H18" s="13"/>
      <c r="I18" s="12"/>
      <c r="J18" s="11"/>
      <c r="K18" s="11"/>
    </row>
    <row r="19" spans="1:11">
      <c r="A19" s="131"/>
      <c r="B19" s="131"/>
      <c r="C19" s="131"/>
      <c r="D19" s="131"/>
      <c r="E19" s="131"/>
      <c r="F19" s="25"/>
      <c r="G19" s="25"/>
      <c r="H19" s="13"/>
      <c r="I19" s="12"/>
      <c r="J19" s="11"/>
      <c r="K19" s="11"/>
    </row>
    <row r="20" spans="1:11">
      <c r="A20" s="131"/>
      <c r="B20" s="131"/>
      <c r="C20" s="131"/>
      <c r="D20" s="131"/>
      <c r="E20" s="131"/>
      <c r="F20" s="25"/>
      <c r="G20" s="25"/>
      <c r="H20" s="13"/>
      <c r="I20" s="12"/>
      <c r="J20" s="11"/>
      <c r="K20" s="11"/>
    </row>
    <row r="21" spans="1:11">
      <c r="A21" s="131"/>
      <c r="B21" s="131"/>
      <c r="C21" s="131"/>
      <c r="D21" s="131"/>
      <c r="E21" s="131"/>
      <c r="F21" s="25"/>
      <c r="G21" s="25"/>
      <c r="H21" s="13"/>
      <c r="I21" s="12"/>
      <c r="J21" s="11"/>
      <c r="K21" s="11"/>
    </row>
    <row r="22" spans="1:11">
      <c r="A22" s="131"/>
      <c r="B22" s="131"/>
      <c r="C22" s="131"/>
      <c r="D22" s="131"/>
      <c r="E22" s="131"/>
      <c r="F22" s="25"/>
      <c r="G22" s="25"/>
      <c r="H22" s="13"/>
      <c r="I22" s="12"/>
      <c r="J22" s="11"/>
      <c r="K22" s="11"/>
    </row>
    <row r="23" spans="1:11">
      <c r="A23" s="131"/>
      <c r="B23" s="131"/>
      <c r="C23" s="131"/>
      <c r="D23" s="131"/>
      <c r="E23" s="131"/>
      <c r="F23" s="25"/>
      <c r="G23" s="25"/>
      <c r="H23" s="13"/>
      <c r="I23" s="12"/>
      <c r="J23" s="11"/>
      <c r="K23" s="11"/>
    </row>
    <row r="24" spans="1:11">
      <c r="A24" s="131"/>
      <c r="B24" s="131"/>
      <c r="C24" s="131"/>
      <c r="D24" s="131"/>
      <c r="E24" s="131"/>
      <c r="F24" s="25"/>
      <c r="G24" s="25"/>
      <c r="H24" s="13"/>
      <c r="I24" s="12"/>
      <c r="J24" s="11"/>
      <c r="K24" s="11"/>
    </row>
    <row r="25" spans="1:11">
      <c r="A25" s="131"/>
      <c r="B25" s="131"/>
      <c r="C25" s="131"/>
      <c r="D25" s="131"/>
      <c r="E25" s="131"/>
      <c r="F25" s="25"/>
      <c r="G25" s="25"/>
      <c r="H25" s="13"/>
      <c r="I25" s="12"/>
      <c r="J25" s="11"/>
      <c r="K25" s="11"/>
    </row>
    <row r="26" spans="1:11">
      <c r="A26" s="131"/>
      <c r="B26" s="131"/>
      <c r="C26" s="131"/>
      <c r="D26" s="131"/>
      <c r="E26" s="131"/>
      <c r="F26" s="25"/>
      <c r="G26" s="25"/>
      <c r="H26" s="13"/>
      <c r="I26" s="12"/>
      <c r="J26" s="11"/>
      <c r="K26" s="11"/>
    </row>
    <row r="27" spans="1:11">
      <c r="A27" s="131"/>
      <c r="B27" s="131"/>
      <c r="C27" s="131"/>
      <c r="D27" s="131"/>
      <c r="E27" s="131"/>
      <c r="F27" s="25"/>
      <c r="G27" s="25"/>
      <c r="H27" s="13"/>
      <c r="I27" s="12"/>
      <c r="J27" s="11"/>
      <c r="K27" s="11"/>
    </row>
    <row r="28" spans="1:11">
      <c r="A28" s="131"/>
      <c r="B28" s="131"/>
      <c r="C28" s="131"/>
      <c r="D28" s="131"/>
      <c r="E28" s="131"/>
      <c r="F28" s="25"/>
      <c r="G28" s="25"/>
      <c r="H28" s="13"/>
      <c r="I28" s="12"/>
      <c r="J28" s="11"/>
      <c r="K28" s="11"/>
    </row>
    <row r="29" spans="1:11">
      <c r="A29" s="131"/>
      <c r="B29" s="131"/>
      <c r="C29" s="131"/>
      <c r="D29" s="131"/>
      <c r="E29" s="131"/>
      <c r="F29" s="25"/>
      <c r="G29" s="25"/>
      <c r="H29" s="13"/>
      <c r="I29" s="12"/>
      <c r="J29" s="11"/>
      <c r="K29" s="11"/>
    </row>
    <row r="30" spans="1:11">
      <c r="A30" s="131"/>
      <c r="B30" s="131"/>
      <c r="C30" s="131"/>
      <c r="D30" s="131"/>
      <c r="E30" s="131"/>
    </row>
    <row r="31" spans="1:11">
      <c r="A31" s="131"/>
      <c r="B31" s="131"/>
      <c r="C31" s="131"/>
      <c r="D31" s="131"/>
      <c r="E31" s="131"/>
    </row>
    <row r="32" spans="1:11">
      <c r="A32" s="131"/>
      <c r="B32" s="131"/>
      <c r="C32" s="131"/>
      <c r="D32" s="131"/>
      <c r="E32" s="131"/>
    </row>
    <row r="33" spans="1:5">
      <c r="A33" s="131"/>
      <c r="B33" s="131"/>
      <c r="C33" s="131"/>
      <c r="D33" s="131"/>
      <c r="E33" s="131"/>
    </row>
    <row r="34" spans="1:5">
      <c r="A34" s="131"/>
      <c r="B34" s="131"/>
      <c r="C34" s="131"/>
      <c r="D34" s="131"/>
      <c r="E34" s="131"/>
    </row>
    <row r="35" spans="1:5">
      <c r="A35" s="27"/>
      <c r="B35" s="27"/>
      <c r="C35" s="27"/>
      <c r="D35" s="27"/>
      <c r="E35" s="27"/>
    </row>
    <row r="36" spans="1:5">
      <c r="A36" s="27"/>
      <c r="B36" s="27"/>
      <c r="C36" s="27"/>
      <c r="D36" s="27"/>
      <c r="E36" s="27"/>
    </row>
    <row r="37" spans="1:5">
      <c r="A37" s="27"/>
      <c r="B37" s="27"/>
      <c r="C37" s="27"/>
      <c r="D37" s="27"/>
      <c r="E37" s="27"/>
    </row>
    <row r="38" spans="1:5">
      <c r="A38" s="27"/>
      <c r="B38" s="27"/>
      <c r="C38" s="27"/>
      <c r="D38" s="27"/>
      <c r="E38" s="27"/>
    </row>
    <row r="39" spans="1:5">
      <c r="A39" s="27"/>
      <c r="B39" s="27"/>
      <c r="C39" s="27"/>
      <c r="D39" s="27"/>
      <c r="E39" s="27"/>
    </row>
    <row r="40" spans="1:5">
      <c r="A40" s="27"/>
      <c r="B40" s="27"/>
      <c r="C40" s="27"/>
      <c r="D40" s="27"/>
      <c r="E40" s="27"/>
    </row>
    <row r="41" spans="1:5">
      <c r="A41" s="27"/>
      <c r="B41" s="27"/>
      <c r="C41" s="27"/>
      <c r="D41" s="27"/>
      <c r="E41" s="27"/>
    </row>
  </sheetData>
  <mergeCells count="1">
    <mergeCell ref="A18:E34"/>
  </mergeCells>
  <pageMargins left="0.7" right="0.7" top="0.75" bottom="0.75" header="0.3" footer="0.3"/>
  <pageSetup scale="73" orientation="landscape" r:id="rId1"/>
  <headerFooter>
    <oddHeader xml:space="preserve">&amp;C&amp;"Calibri Bold,Bold"&amp;11 &amp;K0000002021 Assessment Achievement Gap Analysis 
State Level Mathematics Summary </oddHeader>
    <oddFooter>&amp;L&amp;"Calibri Bold Italic,Bold Italic"&amp;9&amp;K000000Mississippi Department of Education&amp;C&amp;"Calibri,Regular"&amp;K000000&amp;P of &amp;N&amp;R&amp;"Calibri Bold Italic,Bold Italic"&amp;9&amp;K000000Office of District and School Performance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60D2B-CDC6-B64D-8204-0090EA4D4D4D}">
  <sheetPr>
    <pageSetUpPr fitToPage="1"/>
  </sheetPr>
  <dimension ref="A1:K29"/>
  <sheetViews>
    <sheetView zoomScaleNormal="100" workbookViewId="0"/>
  </sheetViews>
  <sheetFormatPr defaultColWidth="10.796875" defaultRowHeight="15.6"/>
  <cols>
    <col min="1" max="1" width="43.19921875" bestFit="1" customWidth="1"/>
    <col min="10" max="10" width="11.69921875" customWidth="1"/>
  </cols>
  <sheetData>
    <row r="1" spans="1:11" ht="62.4">
      <c r="A1" s="63" t="s">
        <v>2</v>
      </c>
      <c r="B1" s="63" t="s">
        <v>3</v>
      </c>
      <c r="C1" s="63" t="s">
        <v>17</v>
      </c>
      <c r="D1" s="63" t="s">
        <v>32</v>
      </c>
      <c r="E1" s="63" t="s">
        <v>33</v>
      </c>
      <c r="F1" s="64" t="s">
        <v>34</v>
      </c>
      <c r="G1" s="64" t="s">
        <v>4</v>
      </c>
      <c r="H1" s="65" t="s">
        <v>19</v>
      </c>
      <c r="I1" s="66" t="s">
        <v>20</v>
      </c>
      <c r="J1" s="63" t="s">
        <v>18</v>
      </c>
      <c r="K1" s="67" t="s">
        <v>35</v>
      </c>
    </row>
    <row r="2" spans="1:11">
      <c r="A2" s="2" t="s">
        <v>5</v>
      </c>
      <c r="B2" s="1">
        <v>234164</v>
      </c>
      <c r="C2" s="1">
        <v>81428</v>
      </c>
      <c r="D2" s="4">
        <f>C2/B2</f>
        <v>0.34773919133598674</v>
      </c>
      <c r="E2" s="7" t="s">
        <v>6</v>
      </c>
      <c r="F2" s="5">
        <v>0.41699999999999998</v>
      </c>
      <c r="G2" s="7"/>
      <c r="H2" s="7"/>
      <c r="I2" s="8"/>
      <c r="J2" s="3">
        <f>F2-70%</f>
        <v>-0.28299999999999997</v>
      </c>
      <c r="K2" s="4">
        <f t="shared" ref="K2:K16" si="0">D2-70%</f>
        <v>-0.35226080866401321</v>
      </c>
    </row>
    <row r="3" spans="1:11">
      <c r="A3" s="2" t="s">
        <v>7</v>
      </c>
      <c r="B3" s="1">
        <v>100313</v>
      </c>
      <c r="C3" s="1">
        <v>50167</v>
      </c>
      <c r="D3" s="4">
        <f t="shared" ref="D3:D16" si="1">C3/B3</f>
        <v>0.50010467237546474</v>
      </c>
      <c r="E3" s="7" t="s">
        <v>6</v>
      </c>
      <c r="F3" s="5">
        <v>0.57199999999999995</v>
      </c>
      <c r="G3" s="7" t="s">
        <v>6</v>
      </c>
      <c r="H3" s="7"/>
      <c r="I3" s="8"/>
      <c r="J3" s="3">
        <f t="shared" ref="J3:J16" si="2">F3-70%</f>
        <v>-0.128</v>
      </c>
      <c r="K3" s="4">
        <f t="shared" si="0"/>
        <v>-0.19989532762453521</v>
      </c>
    </row>
    <row r="4" spans="1:11">
      <c r="A4" s="34" t="s">
        <v>42</v>
      </c>
      <c r="B4" s="1">
        <v>112108</v>
      </c>
      <c r="C4" s="1">
        <v>22906</v>
      </c>
      <c r="D4" s="4">
        <f t="shared" si="1"/>
        <v>0.2043208334819995</v>
      </c>
      <c r="E4" s="4">
        <f>D4-D3</f>
        <v>-0.29578383889346527</v>
      </c>
      <c r="F4" s="5">
        <v>0.27100000000000002</v>
      </c>
      <c r="G4" s="4">
        <f>F4-F3</f>
        <v>-0.30099999999999993</v>
      </c>
      <c r="H4" s="1" t="str">
        <f t="shared" ref="H4:H8" si="3">IF(ABS(G4)&gt;ABS(E4),"Decrease", "Increase")</f>
        <v>Decrease</v>
      </c>
      <c r="I4" s="4">
        <f t="shared" ref="I4:I8" si="4">ABS(E4-G4)</f>
        <v>5.2161611065346669E-3</v>
      </c>
      <c r="J4" s="3">
        <f t="shared" si="2"/>
        <v>-0.42899999999999994</v>
      </c>
      <c r="K4" s="4">
        <f t="shared" si="0"/>
        <v>-0.49567916651800048</v>
      </c>
    </row>
    <row r="5" spans="1:11">
      <c r="A5" s="34" t="s">
        <v>43</v>
      </c>
      <c r="B5" s="1">
        <v>10762</v>
      </c>
      <c r="C5" s="1">
        <v>3348</v>
      </c>
      <c r="D5" s="4">
        <f t="shared" si="1"/>
        <v>0.31109459208325591</v>
      </c>
      <c r="E5" s="4">
        <f>D5-D3</f>
        <v>-0.18901008029220884</v>
      </c>
      <c r="F5" s="5">
        <v>0.377</v>
      </c>
      <c r="G5" s="4">
        <f>F5-F3</f>
        <v>-0.19499999999999995</v>
      </c>
      <c r="H5" s="1" t="str">
        <f t="shared" si="3"/>
        <v>Decrease</v>
      </c>
      <c r="I5" s="4">
        <f t="shared" si="4"/>
        <v>5.9899197077911137E-3</v>
      </c>
      <c r="J5" s="3">
        <f t="shared" si="2"/>
        <v>-0.32299999999999995</v>
      </c>
      <c r="K5" s="4">
        <f t="shared" si="0"/>
        <v>-0.38890540791674405</v>
      </c>
    </row>
    <row r="6" spans="1:11">
      <c r="A6" s="2" t="s">
        <v>8</v>
      </c>
      <c r="B6" s="1">
        <v>2609</v>
      </c>
      <c r="C6" s="1">
        <v>1597</v>
      </c>
      <c r="D6" s="4">
        <f t="shared" si="1"/>
        <v>0.61211192027596784</v>
      </c>
      <c r="E6" s="4">
        <f>D6-D3</f>
        <v>0.11200724790050309</v>
      </c>
      <c r="F6" s="5">
        <v>0.65</v>
      </c>
      <c r="G6" s="4">
        <f>F6-F3</f>
        <v>7.8000000000000069E-2</v>
      </c>
      <c r="H6" s="1" t="str">
        <f t="shared" si="3"/>
        <v>Increase</v>
      </c>
      <c r="I6" s="4">
        <f t="shared" si="4"/>
        <v>3.4007247900503024E-2</v>
      </c>
      <c r="J6" s="3">
        <f t="shared" si="2"/>
        <v>-4.9999999999999933E-2</v>
      </c>
      <c r="K6" s="4">
        <f t="shared" si="0"/>
        <v>-8.788807972403212E-2</v>
      </c>
    </row>
    <row r="7" spans="1:11">
      <c r="A7" s="34" t="s">
        <v>44</v>
      </c>
      <c r="B7" s="1">
        <v>7729</v>
      </c>
      <c r="C7" s="1">
        <v>3180</v>
      </c>
      <c r="D7" s="4">
        <f t="shared" si="1"/>
        <v>0.41143744339500582</v>
      </c>
      <c r="E7" s="4">
        <f>D7-D3</f>
        <v>-8.8667228980458923E-2</v>
      </c>
      <c r="F7" s="5">
        <v>0.47899999999999998</v>
      </c>
      <c r="G7" s="4">
        <f>F7-F3</f>
        <v>-9.2999999999999972E-2</v>
      </c>
      <c r="H7" s="1" t="str">
        <f t="shared" si="3"/>
        <v>Decrease</v>
      </c>
      <c r="I7" s="4">
        <f t="shared" si="4"/>
        <v>4.3327710195410485E-3</v>
      </c>
      <c r="J7" s="3">
        <f t="shared" si="2"/>
        <v>-0.22099999999999997</v>
      </c>
      <c r="K7" s="4">
        <f t="shared" si="0"/>
        <v>-0.28856255660499414</v>
      </c>
    </row>
    <row r="8" spans="1:11">
      <c r="A8" s="34" t="s">
        <v>1096</v>
      </c>
      <c r="B8" s="1">
        <v>643</v>
      </c>
      <c r="C8" s="1">
        <v>230</v>
      </c>
      <c r="D8" s="4">
        <f t="shared" ref="D8" si="5">C8/B8</f>
        <v>0.35769828926905134</v>
      </c>
      <c r="E8" s="4">
        <f>D8-D3</f>
        <v>-0.1424063831064134</v>
      </c>
      <c r="F8" s="5">
        <v>0.41199999999999998</v>
      </c>
      <c r="G8" s="4">
        <f>F8-F3</f>
        <v>-0.15999999999999998</v>
      </c>
      <c r="H8" s="1" t="str">
        <f t="shared" si="3"/>
        <v>Decrease</v>
      </c>
      <c r="I8" s="4">
        <f t="shared" si="4"/>
        <v>1.7593616893586572E-2</v>
      </c>
      <c r="J8" s="3">
        <f t="shared" ref="J8" si="6">F8-70%</f>
        <v>-0.28799999999999998</v>
      </c>
      <c r="K8" s="4">
        <f t="shared" ref="K8" si="7">D8-70%</f>
        <v>-0.34230171073094862</v>
      </c>
    </row>
    <row r="9" spans="1:11">
      <c r="A9" s="2" t="s">
        <v>9</v>
      </c>
      <c r="B9" s="1">
        <v>59870</v>
      </c>
      <c r="C9" s="1">
        <v>34970</v>
      </c>
      <c r="D9" s="4">
        <f t="shared" si="1"/>
        <v>0.58409888090863538</v>
      </c>
      <c r="E9" s="9" t="s">
        <v>6</v>
      </c>
      <c r="F9" s="5">
        <v>0.64100000000000001</v>
      </c>
      <c r="G9" s="9" t="s">
        <v>6</v>
      </c>
      <c r="H9" s="7"/>
      <c r="I9" s="10" t="s">
        <v>6</v>
      </c>
      <c r="J9" s="3">
        <f t="shared" si="2"/>
        <v>-5.8999999999999941E-2</v>
      </c>
      <c r="K9" s="4">
        <f t="shared" si="0"/>
        <v>-0.11590111909136458</v>
      </c>
    </row>
    <row r="10" spans="1:11">
      <c r="A10" s="2" t="s">
        <v>10</v>
      </c>
      <c r="B10" s="1">
        <v>174294</v>
      </c>
      <c r="C10" s="1">
        <v>46458</v>
      </c>
      <c r="D10" s="4">
        <f t="shared" si="1"/>
        <v>0.26654962305070745</v>
      </c>
      <c r="E10" s="4">
        <f>D10-D9</f>
        <v>-0.31754925785792792</v>
      </c>
      <c r="F10" s="5">
        <v>0.33700000000000002</v>
      </c>
      <c r="G10" s="4">
        <f>F10-F9</f>
        <v>-0.30399999999999999</v>
      </c>
      <c r="H10" s="1" t="str">
        <f>IF(ABS(G10)&gt;ABS(E10),"Decrease", "Increase")</f>
        <v>Increase</v>
      </c>
      <c r="I10" s="4">
        <f>ABS(E10-G10)</f>
        <v>1.3549257857927932E-2</v>
      </c>
      <c r="J10" s="3">
        <f t="shared" si="2"/>
        <v>-0.36299999999999993</v>
      </c>
      <c r="K10" s="4">
        <f t="shared" si="0"/>
        <v>-0.4334503769492925</v>
      </c>
    </row>
    <row r="11" spans="1:11">
      <c r="A11" s="2" t="s">
        <v>11</v>
      </c>
      <c r="B11" s="1">
        <v>203971</v>
      </c>
      <c r="C11" s="1">
        <v>77919</v>
      </c>
      <c r="D11" s="4">
        <f t="shared" si="1"/>
        <v>0.38201018772276452</v>
      </c>
      <c r="E11" s="9" t="s">
        <v>6</v>
      </c>
      <c r="F11" s="5">
        <v>0.45400000000000001</v>
      </c>
      <c r="G11" s="9" t="s">
        <v>6</v>
      </c>
      <c r="H11" s="7"/>
      <c r="I11" s="10" t="s">
        <v>6</v>
      </c>
      <c r="J11" s="3">
        <f t="shared" si="2"/>
        <v>-0.24599999999999994</v>
      </c>
      <c r="K11" s="4">
        <f t="shared" si="0"/>
        <v>-0.31798981227723544</v>
      </c>
    </row>
    <row r="12" spans="1:11">
      <c r="A12" s="2" t="s">
        <v>12</v>
      </c>
      <c r="B12" s="1">
        <v>30193</v>
      </c>
      <c r="C12" s="1">
        <v>3509</v>
      </c>
      <c r="D12" s="4">
        <f t="shared" si="1"/>
        <v>0.11621899115689067</v>
      </c>
      <c r="E12" s="4">
        <f>D12-D11</f>
        <v>-0.26579119656587386</v>
      </c>
      <c r="F12" s="5">
        <v>0.14799999999999999</v>
      </c>
      <c r="G12" s="4">
        <f>F12-F11</f>
        <v>-0.30600000000000005</v>
      </c>
      <c r="H12" s="1" t="str">
        <f>IF(ABS(G12)&gt;ABS(E12),"Decrease", "Increase")</f>
        <v>Decrease</v>
      </c>
      <c r="I12" s="4">
        <f>ABS(E12-G12)</f>
        <v>4.0208803434126195E-2</v>
      </c>
      <c r="J12" s="3">
        <f t="shared" si="2"/>
        <v>-0.55199999999999994</v>
      </c>
      <c r="K12" s="4">
        <f t="shared" si="0"/>
        <v>-0.58378100884310924</v>
      </c>
    </row>
    <row r="13" spans="1:11">
      <c r="A13" s="2" t="s">
        <v>13</v>
      </c>
      <c r="B13" s="1">
        <v>227973</v>
      </c>
      <c r="C13" s="1">
        <v>80482</v>
      </c>
      <c r="D13" s="4">
        <f t="shared" si="1"/>
        <v>0.35303303461374813</v>
      </c>
      <c r="E13" s="9" t="s">
        <v>6</v>
      </c>
      <c r="F13" s="5">
        <v>0.42199999999999999</v>
      </c>
      <c r="G13" s="9" t="s">
        <v>6</v>
      </c>
      <c r="H13" s="7"/>
      <c r="I13" s="10" t="s">
        <v>6</v>
      </c>
      <c r="J13" s="3">
        <f t="shared" si="2"/>
        <v>-0.27799999999999997</v>
      </c>
      <c r="K13" s="4">
        <f t="shared" si="0"/>
        <v>-0.34696696538625182</v>
      </c>
    </row>
    <row r="14" spans="1:11">
      <c r="A14" s="2" t="s">
        <v>14</v>
      </c>
      <c r="B14" s="1">
        <v>6191</v>
      </c>
      <c r="C14" s="1">
        <v>946</v>
      </c>
      <c r="D14" s="4">
        <f t="shared" si="1"/>
        <v>0.15280245517686966</v>
      </c>
      <c r="E14" s="4">
        <f>D14-D13</f>
        <v>-0.20023057943687847</v>
      </c>
      <c r="F14" s="5">
        <v>0.17399999999999999</v>
      </c>
      <c r="G14" s="4">
        <f>F14-F13</f>
        <v>-0.248</v>
      </c>
      <c r="H14" s="1" t="str">
        <f>IF(ABS(G14)&gt;ABS(E14),"Decrease", "Increase")</f>
        <v>Decrease</v>
      </c>
      <c r="I14" s="4">
        <f>ABS(E14-G14)</f>
        <v>4.7769420563121529E-2</v>
      </c>
      <c r="J14" s="3">
        <f t="shared" si="2"/>
        <v>-0.52600000000000002</v>
      </c>
      <c r="K14" s="4">
        <f t="shared" si="0"/>
        <v>-0.54719754482313032</v>
      </c>
    </row>
    <row r="15" spans="1:11">
      <c r="A15" s="2" t="s">
        <v>15</v>
      </c>
      <c r="B15" s="1">
        <v>119087</v>
      </c>
      <c r="C15" s="1">
        <v>37774</v>
      </c>
      <c r="D15" s="4">
        <f t="shared" si="1"/>
        <v>0.31719667134112034</v>
      </c>
      <c r="E15" s="9" t="s">
        <v>6</v>
      </c>
      <c r="F15" s="5">
        <v>0.376</v>
      </c>
      <c r="G15" s="9" t="s">
        <v>6</v>
      </c>
      <c r="H15" s="7"/>
      <c r="I15" s="10" t="s">
        <v>6</v>
      </c>
      <c r="J15" s="3">
        <f t="shared" si="2"/>
        <v>-0.32399999999999995</v>
      </c>
      <c r="K15" s="4">
        <f t="shared" si="0"/>
        <v>-0.38280332865887962</v>
      </c>
    </row>
    <row r="16" spans="1:11">
      <c r="A16" s="2" t="s">
        <v>16</v>
      </c>
      <c r="B16" s="1">
        <v>115077</v>
      </c>
      <c r="C16" s="1">
        <v>43654</v>
      </c>
      <c r="D16" s="4">
        <f t="shared" si="1"/>
        <v>0.37934600311096051</v>
      </c>
      <c r="E16" s="4">
        <f>D16-D15</f>
        <v>6.2149331769840166E-2</v>
      </c>
      <c r="F16" s="5">
        <v>0.45900000000000002</v>
      </c>
      <c r="G16" s="4">
        <f>F16-F15</f>
        <v>8.3000000000000018E-2</v>
      </c>
      <c r="H16" s="1" t="str">
        <f>IF(ABS(G16)&gt;ABS(E16),"Decrease", "Increase")</f>
        <v>Decrease</v>
      </c>
      <c r="I16" s="4">
        <f>ABS(E16-G16)</f>
        <v>2.0850668230159852E-2</v>
      </c>
      <c r="J16" s="3">
        <f t="shared" si="2"/>
        <v>-0.24099999999999994</v>
      </c>
      <c r="K16" s="4">
        <f t="shared" si="0"/>
        <v>-0.32065399688903945</v>
      </c>
    </row>
    <row r="17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>
      <c r="A18" s="132" t="s">
        <v>36</v>
      </c>
      <c r="B18" s="132"/>
      <c r="C18" s="132"/>
      <c r="D18" s="132"/>
      <c r="E18" s="132"/>
      <c r="F18" s="132"/>
      <c r="G18" s="132"/>
      <c r="H18" s="132"/>
      <c r="I18" s="132"/>
      <c r="J18" s="11"/>
      <c r="K18" s="11"/>
    </row>
    <row r="19" spans="1:11">
      <c r="A19" s="132"/>
      <c r="B19" s="132"/>
      <c r="C19" s="132"/>
      <c r="D19" s="132"/>
      <c r="E19" s="132"/>
      <c r="F19" s="132"/>
      <c r="G19" s="132"/>
      <c r="H19" s="132"/>
      <c r="I19" s="132"/>
      <c r="J19" s="11"/>
      <c r="K19" s="11"/>
    </row>
    <row r="20" spans="1:11">
      <c r="A20" s="132"/>
      <c r="B20" s="132"/>
      <c r="C20" s="132"/>
      <c r="D20" s="132"/>
      <c r="E20" s="132"/>
      <c r="F20" s="132"/>
      <c r="G20" s="132"/>
      <c r="H20" s="132"/>
      <c r="I20" s="132"/>
      <c r="J20" s="11"/>
      <c r="K20" s="11"/>
    </row>
    <row r="21" spans="1:11">
      <c r="A21" s="132"/>
      <c r="B21" s="132"/>
      <c r="C21" s="132"/>
      <c r="D21" s="132"/>
      <c r="E21" s="132"/>
      <c r="F21" s="132"/>
      <c r="G21" s="132"/>
      <c r="H21" s="132"/>
      <c r="I21" s="132"/>
      <c r="J21" s="11"/>
      <c r="K21" s="11"/>
    </row>
    <row r="22" spans="1:11">
      <c r="A22" s="132"/>
      <c r="B22" s="132"/>
      <c r="C22" s="132"/>
      <c r="D22" s="132"/>
      <c r="E22" s="132"/>
      <c r="F22" s="132"/>
      <c r="G22" s="132"/>
      <c r="H22" s="132"/>
      <c r="I22" s="132"/>
      <c r="J22" s="11"/>
      <c r="K22" s="11"/>
    </row>
    <row r="23" spans="1:11">
      <c r="A23" s="132"/>
      <c r="B23" s="132"/>
      <c r="C23" s="132"/>
      <c r="D23" s="132"/>
      <c r="E23" s="132"/>
      <c r="F23" s="132"/>
      <c r="G23" s="132"/>
      <c r="H23" s="132"/>
      <c r="I23" s="132"/>
      <c r="J23" s="11"/>
      <c r="K23" s="11"/>
    </row>
    <row r="24" spans="1:11">
      <c r="A24" s="132"/>
      <c r="B24" s="132"/>
      <c r="C24" s="132"/>
      <c r="D24" s="132"/>
      <c r="E24" s="132"/>
      <c r="F24" s="132"/>
      <c r="G24" s="132"/>
      <c r="H24" s="132"/>
      <c r="I24" s="132"/>
      <c r="J24" s="11"/>
      <c r="K24" s="11"/>
    </row>
    <row r="25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1"/>
      <c r="K25" s="11"/>
    </row>
    <row r="26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1"/>
      <c r="K26" s="11"/>
    </row>
    <row r="27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1"/>
      <c r="K27" s="11"/>
    </row>
    <row r="28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1"/>
      <c r="K28" s="11"/>
    </row>
    <row r="29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1"/>
      <c r="K29" s="11"/>
    </row>
  </sheetData>
  <mergeCells count="1">
    <mergeCell ref="A18:I29"/>
  </mergeCells>
  <pageMargins left="0.7" right="0.7" top="0.75" bottom="0.75" header="0.3" footer="0.3"/>
  <pageSetup scale="74" orientation="landscape" r:id="rId1"/>
  <headerFooter>
    <oddHeader xml:space="preserve">&amp;C&amp;"Calibri Bold,Bold"&amp;11 &amp;K0000002021 Assessment Achievement Gap Analysis 
State Level English Language Arts Summary </oddHeader>
    <oddFooter>&amp;L&amp;"Calibri Bold Italic,Bold Italic"&amp;9&amp;K000000Mississippi Department of Education&amp;C&amp;"Calibri,Regular"&amp;K000000&amp;P of &amp;N&amp;R&amp;"Calibri Bold Italic,Bold Italic"&amp;9&amp;K000000Office of District and School Performance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56F7-93F4-C84F-ACB6-9B9A7C837599}">
  <dimension ref="A1:K28"/>
  <sheetViews>
    <sheetView workbookViewId="0">
      <selection activeCell="G9" sqref="G9"/>
    </sheetView>
  </sheetViews>
  <sheetFormatPr defaultColWidth="10.796875" defaultRowHeight="15.6"/>
  <cols>
    <col min="1" max="1" width="32" customWidth="1"/>
  </cols>
  <sheetData>
    <row r="1" spans="1:11" ht="43.2">
      <c r="A1" s="68" t="s">
        <v>21</v>
      </c>
      <c r="B1" s="68" t="s">
        <v>22</v>
      </c>
      <c r="C1" s="69" t="s">
        <v>23</v>
      </c>
      <c r="D1" s="69" t="s">
        <v>24</v>
      </c>
    </row>
    <row r="2" spans="1:11">
      <c r="A2" s="28" t="s">
        <v>9</v>
      </c>
      <c r="B2" s="29">
        <v>37512</v>
      </c>
      <c r="C2" s="37">
        <v>60257</v>
      </c>
      <c r="D2" s="30">
        <f>B2/C2</f>
        <v>0.62253348158720145</v>
      </c>
    </row>
    <row r="3" spans="1:11">
      <c r="A3" s="31" t="s">
        <v>7</v>
      </c>
      <c r="B3" s="32">
        <v>30796</v>
      </c>
      <c r="C3" s="38">
        <v>46531</v>
      </c>
      <c r="D3" s="33">
        <f>B3/C3</f>
        <v>0.66183834432958677</v>
      </c>
    </row>
    <row r="4" spans="1:11">
      <c r="A4" s="34" t="s">
        <v>37</v>
      </c>
      <c r="B4" s="32">
        <v>3560</v>
      </c>
      <c r="C4" s="38">
        <v>8421</v>
      </c>
      <c r="D4" s="33">
        <f t="shared" ref="D4:D9" si="0">B4/C4</f>
        <v>0.42275264220401376</v>
      </c>
    </row>
    <row r="5" spans="1:11">
      <c r="A5" s="34" t="s">
        <v>38</v>
      </c>
      <c r="B5" s="32">
        <v>677</v>
      </c>
      <c r="C5" s="38">
        <v>1500</v>
      </c>
      <c r="D5" s="33">
        <f t="shared" si="0"/>
        <v>0.45133333333333331</v>
      </c>
    </row>
    <row r="6" spans="1:11">
      <c r="A6" s="31" t="s">
        <v>8</v>
      </c>
      <c r="B6" s="32">
        <v>1088</v>
      </c>
      <c r="C6" s="38">
        <v>1389</v>
      </c>
      <c r="D6" s="33">
        <f t="shared" si="0"/>
        <v>0.78329733621310293</v>
      </c>
    </row>
    <row r="7" spans="1:11">
      <c r="A7" s="34" t="s">
        <v>39</v>
      </c>
      <c r="B7" s="32">
        <v>1286</v>
      </c>
      <c r="C7" s="38">
        <v>2209</v>
      </c>
      <c r="D7" s="33">
        <f t="shared" si="0"/>
        <v>0.58216387505658673</v>
      </c>
    </row>
    <row r="8" spans="1:11">
      <c r="A8" s="34" t="s">
        <v>40</v>
      </c>
      <c r="B8" s="32">
        <v>71</v>
      </c>
      <c r="C8" s="38">
        <v>147</v>
      </c>
      <c r="D8" s="33">
        <f t="shared" si="0"/>
        <v>0.48299319727891155</v>
      </c>
    </row>
    <row r="9" spans="1:11">
      <c r="A9" s="34" t="s">
        <v>41</v>
      </c>
      <c r="B9" s="32">
        <v>34</v>
      </c>
      <c r="C9" s="38">
        <v>60</v>
      </c>
      <c r="D9" s="33">
        <f t="shared" si="0"/>
        <v>0.56666666666666665</v>
      </c>
    </row>
    <row r="10" spans="1:11">
      <c r="A10" s="28" t="s">
        <v>10</v>
      </c>
      <c r="B10" s="29">
        <v>46514</v>
      </c>
      <c r="C10" s="37">
        <v>178767</v>
      </c>
      <c r="D10" s="30">
        <f>B10/C10</f>
        <v>0.26019343614872992</v>
      </c>
    </row>
    <row r="11" spans="1:11">
      <c r="A11" s="31" t="s">
        <v>7</v>
      </c>
      <c r="B11" s="32">
        <v>22688</v>
      </c>
      <c r="C11" s="39">
        <v>54609</v>
      </c>
      <c r="D11" s="33">
        <f t="shared" ref="D11:D17" si="1">B11/C11</f>
        <v>0.41546265267629878</v>
      </c>
    </row>
    <row r="12" spans="1:11">
      <c r="A12" s="34" t="s">
        <v>37</v>
      </c>
      <c r="B12" s="32">
        <v>17505</v>
      </c>
      <c r="C12" s="39">
        <v>107303</v>
      </c>
      <c r="D12" s="33">
        <f t="shared" si="1"/>
        <v>0.16313616581083473</v>
      </c>
    </row>
    <row r="13" spans="1:11">
      <c r="A13" s="34" t="s">
        <v>38</v>
      </c>
      <c r="B13" s="32">
        <v>3333</v>
      </c>
      <c r="C13" s="39">
        <v>9461</v>
      </c>
      <c r="D13" s="33">
        <f t="shared" si="1"/>
        <v>0.35228834161293732</v>
      </c>
      <c r="H13" s="14"/>
      <c r="I13" s="14"/>
      <c r="J13" s="14"/>
      <c r="K13" s="14"/>
    </row>
    <row r="14" spans="1:11">
      <c r="A14" s="31" t="s">
        <v>8</v>
      </c>
      <c r="B14" s="32">
        <v>789</v>
      </c>
      <c r="C14" s="39">
        <v>1240</v>
      </c>
      <c r="D14" s="33">
        <f t="shared" si="1"/>
        <v>0.63629032258064511</v>
      </c>
      <c r="H14" s="15"/>
      <c r="I14" s="16"/>
      <c r="J14" s="17"/>
      <c r="K14" s="18"/>
    </row>
    <row r="15" spans="1:11">
      <c r="A15" s="34" t="s">
        <v>39</v>
      </c>
      <c r="B15" s="32">
        <v>1987</v>
      </c>
      <c r="C15" s="39">
        <v>5692</v>
      </c>
      <c r="D15" s="33">
        <f t="shared" si="1"/>
        <v>0.34908643710470838</v>
      </c>
      <c r="H15" s="19"/>
      <c r="I15" s="20"/>
      <c r="J15" s="21"/>
      <c r="K15" s="22"/>
    </row>
    <row r="16" spans="1:11">
      <c r="A16" s="34" t="s">
        <v>40</v>
      </c>
      <c r="B16" s="32">
        <v>161</v>
      </c>
      <c r="C16" s="39">
        <v>370</v>
      </c>
      <c r="D16" s="33">
        <f t="shared" si="1"/>
        <v>0.43513513513513513</v>
      </c>
      <c r="H16" s="19"/>
      <c r="I16" s="20"/>
      <c r="J16" s="21"/>
      <c r="K16" s="22"/>
    </row>
    <row r="17" spans="1:11">
      <c r="A17" s="34" t="s">
        <v>41</v>
      </c>
      <c r="B17" s="32">
        <v>51</v>
      </c>
      <c r="C17" s="39">
        <v>92</v>
      </c>
      <c r="D17" s="33">
        <f t="shared" si="1"/>
        <v>0.55434782608695654</v>
      </c>
      <c r="H17" s="19"/>
      <c r="I17" s="20"/>
      <c r="J17" s="21"/>
      <c r="K17" s="22"/>
    </row>
    <row r="18" spans="1:11">
      <c r="A18" s="35" t="s">
        <v>25</v>
      </c>
      <c r="B18" s="36">
        <f>B10+B2</f>
        <v>84026</v>
      </c>
      <c r="C18" s="40">
        <f>C10+C2</f>
        <v>239024</v>
      </c>
      <c r="D18" s="41">
        <f>B18/C18</f>
        <v>0.35153792087823815</v>
      </c>
      <c r="H18" s="19"/>
      <c r="I18" s="20"/>
      <c r="J18" s="21"/>
      <c r="K18" s="22"/>
    </row>
    <row r="19" spans="1:11">
      <c r="H19" s="19"/>
      <c r="I19" s="20"/>
      <c r="J19" s="21"/>
      <c r="K19" s="22"/>
    </row>
    <row r="20" spans="1:11">
      <c r="H20" s="19"/>
      <c r="I20" s="20"/>
      <c r="J20" s="21"/>
      <c r="K20" s="22"/>
    </row>
    <row r="21" spans="1:11">
      <c r="H21" s="15"/>
      <c r="I21" s="16"/>
      <c r="J21" s="17"/>
      <c r="K21" s="18"/>
    </row>
    <row r="22" spans="1:11">
      <c r="H22" s="19"/>
      <c r="I22" s="20"/>
      <c r="J22" s="23"/>
      <c r="K22" s="22"/>
    </row>
    <row r="23" spans="1:11">
      <c r="H23" s="19"/>
      <c r="I23" s="20"/>
      <c r="J23" s="23"/>
      <c r="K23" s="22"/>
    </row>
    <row r="24" spans="1:11">
      <c r="H24" s="19"/>
      <c r="I24" s="20"/>
      <c r="J24" s="23"/>
      <c r="K24" s="22"/>
    </row>
    <row r="25" spans="1:11">
      <c r="H25" s="19"/>
      <c r="I25" s="20"/>
      <c r="J25" s="23"/>
      <c r="K25" s="22"/>
    </row>
    <row r="26" spans="1:11">
      <c r="H26" s="19"/>
      <c r="I26" s="20"/>
      <c r="J26" s="23"/>
      <c r="K26" s="22"/>
    </row>
    <row r="27" spans="1:11">
      <c r="H27" s="19"/>
      <c r="I27" s="20"/>
      <c r="J27" s="23"/>
      <c r="K27" s="22"/>
    </row>
    <row r="28" spans="1:11">
      <c r="H28" s="15"/>
      <c r="I28" s="16"/>
      <c r="J28" s="16"/>
      <c r="K28" s="24"/>
    </row>
  </sheetData>
  <pageMargins left="0.7" right="0.7" top="0.75" bottom="0.75" header="0.3" footer="0.3"/>
  <pageSetup orientation="landscape" r:id="rId1"/>
  <headerFooter>
    <oddHeader>&amp;C&amp;"Calibri,Regular"&amp;K0000002021 Assessment Achievement Gap Analysis 
State Level Math Economically Disadvantaged by Racial Subgroup</oddHeader>
    <oddFooter>&amp;L&amp;"Calibri Bold Italic,Bold Italic"&amp;9&amp;K000000Mississippi Department of Education &amp;C&amp;"Calibri,Regular"&amp;9&amp;K000000&amp;P of &amp;N&amp;R&amp;"Calibri Bold Italic,Bold Italic"&amp;9&amp;K000000Office of District and School Performance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DC25-C8C0-5645-AD63-77E301919F0E}">
  <dimension ref="A1:D18"/>
  <sheetViews>
    <sheetView workbookViewId="0">
      <selection activeCell="G9" sqref="G9"/>
    </sheetView>
  </sheetViews>
  <sheetFormatPr defaultColWidth="10.796875" defaultRowHeight="15.6"/>
  <cols>
    <col min="1" max="1" width="33.59765625" customWidth="1"/>
  </cols>
  <sheetData>
    <row r="1" spans="1:4" ht="43.2">
      <c r="A1" s="68" t="s">
        <v>21</v>
      </c>
      <c r="B1" s="68" t="s">
        <v>22</v>
      </c>
      <c r="C1" s="69" t="s">
        <v>23</v>
      </c>
      <c r="D1" s="69" t="s">
        <v>24</v>
      </c>
    </row>
    <row r="2" spans="1:4">
      <c r="A2" s="28" t="s">
        <v>9</v>
      </c>
      <c r="B2" s="29">
        <v>34970</v>
      </c>
      <c r="C2" s="37">
        <v>59870</v>
      </c>
      <c r="D2" s="30">
        <f>B2/C2</f>
        <v>0.58409888090863538</v>
      </c>
    </row>
    <row r="3" spans="1:4">
      <c r="A3" s="31" t="s">
        <v>7</v>
      </c>
      <c r="B3" s="32">
        <v>28627</v>
      </c>
      <c r="C3" s="38">
        <v>46402</v>
      </c>
      <c r="D3" s="33">
        <f>B3/C3</f>
        <v>0.61693461488728929</v>
      </c>
    </row>
    <row r="4" spans="1:4">
      <c r="A4" s="34" t="s">
        <v>37</v>
      </c>
      <c r="B4" s="32">
        <v>3465</v>
      </c>
      <c r="C4" s="38">
        <v>8230</v>
      </c>
      <c r="D4" s="33">
        <f t="shared" ref="D4:D9" si="0">B4/C4</f>
        <v>0.42102065613608747</v>
      </c>
    </row>
    <row r="5" spans="1:4">
      <c r="A5" s="34" t="s">
        <v>38</v>
      </c>
      <c r="B5" s="32">
        <v>612</v>
      </c>
      <c r="C5" s="38">
        <v>1453</v>
      </c>
      <c r="D5" s="33">
        <f t="shared" si="0"/>
        <v>0.42119752236751551</v>
      </c>
    </row>
    <row r="6" spans="1:4">
      <c r="A6" s="31" t="s">
        <v>8</v>
      </c>
      <c r="B6" s="32">
        <v>954</v>
      </c>
      <c r="C6" s="38">
        <v>1406</v>
      </c>
      <c r="D6" s="33">
        <f t="shared" si="0"/>
        <v>0.67852062588904694</v>
      </c>
    </row>
    <row r="7" spans="1:4">
      <c r="A7" s="34" t="s">
        <v>39</v>
      </c>
      <c r="B7" s="32">
        <v>1227</v>
      </c>
      <c r="C7" s="38">
        <v>2181</v>
      </c>
      <c r="D7" s="33">
        <f t="shared" si="0"/>
        <v>0.56258596973865205</v>
      </c>
    </row>
    <row r="8" spans="1:4">
      <c r="A8" s="34" t="s">
        <v>40</v>
      </c>
      <c r="B8" s="32">
        <v>52</v>
      </c>
      <c r="C8" s="38">
        <v>141</v>
      </c>
      <c r="D8" s="33">
        <f t="shared" si="0"/>
        <v>0.36879432624113473</v>
      </c>
    </row>
    <row r="9" spans="1:4">
      <c r="A9" s="34" t="s">
        <v>41</v>
      </c>
      <c r="B9" s="32">
        <v>33</v>
      </c>
      <c r="C9" s="38">
        <v>57</v>
      </c>
      <c r="D9" s="33">
        <f t="shared" si="0"/>
        <v>0.57894736842105265</v>
      </c>
    </row>
    <row r="10" spans="1:4">
      <c r="A10" s="28" t="s">
        <v>10</v>
      </c>
      <c r="B10" s="29">
        <v>46458</v>
      </c>
      <c r="C10" s="37">
        <v>174294</v>
      </c>
      <c r="D10" s="30">
        <f>B10/C10</f>
        <v>0.26654962305070745</v>
      </c>
    </row>
    <row r="11" spans="1:4">
      <c r="A11" s="31" t="s">
        <v>7</v>
      </c>
      <c r="B11" s="32">
        <v>21540</v>
      </c>
      <c r="C11" s="39">
        <v>53911</v>
      </c>
      <c r="D11" s="33">
        <f t="shared" ref="D11:D17" si="1">B11/C11</f>
        <v>0.39954740219992207</v>
      </c>
    </row>
    <row r="12" spans="1:4">
      <c r="A12" s="34" t="s">
        <v>37</v>
      </c>
      <c r="B12" s="32">
        <v>19441</v>
      </c>
      <c r="C12" s="39">
        <v>103878</v>
      </c>
      <c r="D12" s="33">
        <f t="shared" si="1"/>
        <v>0.18715223627717129</v>
      </c>
    </row>
    <row r="13" spans="1:4">
      <c r="A13" s="34" t="s">
        <v>38</v>
      </c>
      <c r="B13" s="32">
        <v>2736</v>
      </c>
      <c r="C13" s="39">
        <v>9309</v>
      </c>
      <c r="D13" s="33">
        <f t="shared" si="1"/>
        <v>0.29390912020625204</v>
      </c>
    </row>
    <row r="14" spans="1:4">
      <c r="A14" s="31" t="s">
        <v>8</v>
      </c>
      <c r="B14" s="32">
        <v>643</v>
      </c>
      <c r="C14" s="39">
        <v>1203</v>
      </c>
      <c r="D14" s="33">
        <f t="shared" si="1"/>
        <v>0.53449709060681627</v>
      </c>
    </row>
    <row r="15" spans="1:4">
      <c r="A15" s="34" t="s">
        <v>39</v>
      </c>
      <c r="B15" s="32">
        <v>1953</v>
      </c>
      <c r="C15" s="39">
        <v>5548</v>
      </c>
      <c r="D15" s="33">
        <f t="shared" si="1"/>
        <v>0.35201874549387169</v>
      </c>
    </row>
    <row r="16" spans="1:4">
      <c r="A16" s="34" t="s">
        <v>40</v>
      </c>
      <c r="B16" s="32">
        <v>105</v>
      </c>
      <c r="C16" s="39">
        <v>357</v>
      </c>
      <c r="D16" s="33">
        <f t="shared" si="1"/>
        <v>0.29411764705882354</v>
      </c>
    </row>
    <row r="17" spans="1:4">
      <c r="A17" s="34" t="s">
        <v>41</v>
      </c>
      <c r="B17" s="32">
        <v>40</v>
      </c>
      <c r="C17" s="39">
        <v>88</v>
      </c>
      <c r="D17" s="33">
        <f t="shared" si="1"/>
        <v>0.45454545454545453</v>
      </c>
    </row>
    <row r="18" spans="1:4">
      <c r="A18" s="35" t="s">
        <v>25</v>
      </c>
      <c r="B18" s="36">
        <v>81428</v>
      </c>
      <c r="C18" s="40">
        <v>234164</v>
      </c>
      <c r="D18" s="41">
        <f>B18/C18</f>
        <v>0.34773919133598674</v>
      </c>
    </row>
  </sheetData>
  <pageMargins left="0.7" right="0.7" top="0.75" bottom="0.75" header="0.3" footer="0.3"/>
  <pageSetup orientation="landscape" r:id="rId1"/>
  <headerFooter>
    <oddHeader>&amp;C&amp;"Calibri,Regular"&amp;K0000002021 Assessment Achievement Gap Analysis 
State Level English Language Arts Economically Disadvantaged by Racial Subgroup</oddHeader>
    <oddFooter>&amp;L&amp;"Calibri Bold Italic,Bold Italic"&amp;9&amp;K000000Mississippi Department of Education &amp;C&amp;"Calibri,Regular"&amp;9&amp;K000000&amp;P of &amp;N&amp;R&amp;"Calibri Bold Italic,Bold Italic"&amp;9&amp;K000000Office of District and School Performance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9D37A-4EC0-4734-A5AB-F1763E1DB492}">
  <sheetPr>
    <pageSetUpPr fitToPage="1"/>
  </sheetPr>
  <dimension ref="A1:N2018"/>
  <sheetViews>
    <sheetView topLeftCell="C1" zoomScale="120" zoomScaleNormal="120" workbookViewId="0">
      <pane ySplit="1" topLeftCell="A2" activePane="bottomLeft" state="frozen"/>
      <selection activeCell="C1" sqref="C1"/>
      <selection pane="bottomLeft" activeCell="J667" sqref="J667"/>
    </sheetView>
  </sheetViews>
  <sheetFormatPr defaultColWidth="9" defaultRowHeight="15.6"/>
  <cols>
    <col min="1" max="1" width="11" style="44" hidden="1" customWidth="1"/>
    <col min="2" max="2" width="0" style="44" hidden="1" customWidth="1"/>
    <col min="3" max="3" width="35.59765625" style="44" customWidth="1"/>
    <col min="4" max="4" width="40" style="44" bestFit="1" customWidth="1"/>
    <col min="5" max="5" width="8.69921875" style="52" customWidth="1"/>
    <col min="6" max="6" width="9.59765625" style="52" customWidth="1"/>
    <col min="7" max="7" width="9" style="116"/>
    <col min="8" max="8" width="9" style="52"/>
    <col min="9" max="9" width="9.796875" style="52" customWidth="1"/>
    <col min="10" max="11" width="9" style="52"/>
    <col min="12" max="12" width="9" style="120"/>
    <col min="13" max="13" width="9.5" style="52" customWidth="1"/>
    <col min="14" max="14" width="9.796875" style="52" customWidth="1"/>
    <col min="15" max="16384" width="9" style="44"/>
  </cols>
  <sheetData>
    <row r="1" spans="1:14" ht="46.8">
      <c r="A1" s="70" t="s">
        <v>1097</v>
      </c>
      <c r="B1" s="70" t="s">
        <v>45</v>
      </c>
      <c r="C1" s="70" t="s">
        <v>0</v>
      </c>
      <c r="D1" s="70" t="s">
        <v>2</v>
      </c>
      <c r="E1" s="71" t="s">
        <v>46</v>
      </c>
      <c r="F1" s="72" t="s">
        <v>47</v>
      </c>
      <c r="G1" s="72" t="s">
        <v>33</v>
      </c>
      <c r="H1" s="73" t="s">
        <v>29</v>
      </c>
      <c r="I1" s="73" t="s">
        <v>30</v>
      </c>
      <c r="J1" s="73" t="s">
        <v>48</v>
      </c>
      <c r="K1" s="74" t="s">
        <v>26</v>
      </c>
      <c r="L1" s="117" t="s">
        <v>27</v>
      </c>
      <c r="M1" s="73" t="s">
        <v>28</v>
      </c>
      <c r="N1" s="71" t="s">
        <v>49</v>
      </c>
    </row>
    <row r="2" spans="1:14">
      <c r="A2" s="45">
        <v>1</v>
      </c>
      <c r="B2" s="45">
        <v>4820</v>
      </c>
      <c r="C2" s="45" t="s">
        <v>1189</v>
      </c>
      <c r="D2" s="45" t="s">
        <v>50</v>
      </c>
      <c r="E2" s="46">
        <v>568</v>
      </c>
      <c r="F2" s="50">
        <v>0.13</v>
      </c>
      <c r="G2" s="115"/>
      <c r="H2" s="46">
        <v>636</v>
      </c>
      <c r="I2" s="47">
        <v>0.330188679245283</v>
      </c>
      <c r="J2" s="48"/>
      <c r="K2" s="48" t="str">
        <f t="shared" ref="K2:K33" si="0">IF(G2="","",IF(G2="*","",IF(ABS(J2)&gt;ABS(G2),"Decrease", "Increase")))</f>
        <v/>
      </c>
      <c r="L2" s="118" t="str">
        <f t="shared" ref="L2:L33" si="1">IF(G2="","",IF(G2="*","",(ABS(G2-J2))*100))</f>
        <v/>
      </c>
      <c r="M2" s="49">
        <f>I2-0.7</f>
        <v>-0.36981132075471695</v>
      </c>
      <c r="N2" s="49">
        <f>F2-0.7</f>
        <v>-0.56999999999999995</v>
      </c>
    </row>
    <row r="3" spans="1:14">
      <c r="A3" s="45">
        <v>2</v>
      </c>
      <c r="B3" s="45">
        <v>4820</v>
      </c>
      <c r="C3" s="45" t="s">
        <v>1189</v>
      </c>
      <c r="D3" s="45" t="s">
        <v>7</v>
      </c>
      <c r="E3" s="46" t="s">
        <v>1</v>
      </c>
      <c r="F3" s="46" t="s">
        <v>1</v>
      </c>
      <c r="G3" s="115"/>
      <c r="H3" s="46">
        <v>16</v>
      </c>
      <c r="I3" s="47">
        <v>0.375</v>
      </c>
      <c r="J3" s="48"/>
      <c r="K3" s="48" t="str">
        <f t="shared" si="0"/>
        <v/>
      </c>
      <c r="L3" s="118" t="str">
        <f t="shared" si="1"/>
        <v/>
      </c>
      <c r="M3" s="49">
        <f>I3-0.7</f>
        <v>-0.32499999999999996</v>
      </c>
      <c r="N3" s="49"/>
    </row>
    <row r="4" spans="1:14">
      <c r="A4" s="45">
        <v>3</v>
      </c>
      <c r="B4" s="45">
        <v>4820</v>
      </c>
      <c r="C4" s="45" t="s">
        <v>1189</v>
      </c>
      <c r="D4" s="45" t="s">
        <v>42</v>
      </c>
      <c r="E4" s="46">
        <v>546</v>
      </c>
      <c r="F4" s="47">
        <v>0.126</v>
      </c>
      <c r="G4" s="49">
        <v>-0.124</v>
      </c>
      <c r="H4" s="46">
        <v>605</v>
      </c>
      <c r="I4" s="47">
        <v>0.32231404958677701</v>
      </c>
      <c r="J4" s="51">
        <v>-5.2685950413222993E-2</v>
      </c>
      <c r="K4" s="46" t="str">
        <f t="shared" si="0"/>
        <v>Increase</v>
      </c>
      <c r="L4" s="119">
        <f t="shared" si="1"/>
        <v>7.1314049586777006</v>
      </c>
      <c r="M4" s="49">
        <f>I4-0.7</f>
        <v>-0.37768595041322295</v>
      </c>
      <c r="N4" s="49">
        <f>F4-0.7</f>
        <v>-0.57399999999999995</v>
      </c>
    </row>
    <row r="5" spans="1:14">
      <c r="A5" s="45">
        <v>5</v>
      </c>
      <c r="B5" s="45">
        <v>4820</v>
      </c>
      <c r="C5" s="45" t="s">
        <v>1189</v>
      </c>
      <c r="D5" s="45" t="s">
        <v>8</v>
      </c>
      <c r="E5" s="46" t="s">
        <v>1</v>
      </c>
      <c r="F5" s="46" t="s">
        <v>1</v>
      </c>
      <c r="G5" s="49" t="s">
        <v>1</v>
      </c>
      <c r="H5" s="46" t="s">
        <v>1</v>
      </c>
      <c r="I5" s="47" t="s">
        <v>1</v>
      </c>
      <c r="J5" s="51" t="s">
        <v>1</v>
      </c>
      <c r="K5" s="46" t="str">
        <f t="shared" si="0"/>
        <v/>
      </c>
      <c r="L5" s="119" t="str">
        <f t="shared" si="1"/>
        <v/>
      </c>
      <c r="M5" s="49"/>
      <c r="N5" s="49"/>
    </row>
    <row r="6" spans="1:14">
      <c r="A6" s="45">
        <v>6</v>
      </c>
      <c r="B6" s="45">
        <v>4820</v>
      </c>
      <c r="C6" s="45" t="s">
        <v>1189</v>
      </c>
      <c r="D6" s="45" t="s">
        <v>44</v>
      </c>
      <c r="E6" s="46">
        <v>12</v>
      </c>
      <c r="F6" s="50">
        <v>0.25</v>
      </c>
      <c r="G6" s="49">
        <v>0</v>
      </c>
      <c r="H6" s="46">
        <v>12</v>
      </c>
      <c r="I6" s="47">
        <v>0.58333333333333304</v>
      </c>
      <c r="J6" s="51">
        <v>0.20833333333333304</v>
      </c>
      <c r="K6" s="46" t="str">
        <f t="shared" si="0"/>
        <v>Decrease</v>
      </c>
      <c r="L6" s="119">
        <f t="shared" si="1"/>
        <v>20.833333333333304</v>
      </c>
      <c r="M6" s="49">
        <f>I6-0.7</f>
        <v>-0.11666666666666692</v>
      </c>
      <c r="N6" s="49">
        <f>F6-0.7</f>
        <v>-0.44999999999999996</v>
      </c>
    </row>
    <row r="7" spans="1:14">
      <c r="A7" s="45">
        <v>9</v>
      </c>
      <c r="B7" s="45">
        <v>4820</v>
      </c>
      <c r="C7" s="45" t="s">
        <v>1189</v>
      </c>
      <c r="D7" s="45" t="s">
        <v>10</v>
      </c>
      <c r="E7" s="46">
        <v>568</v>
      </c>
      <c r="F7" s="50">
        <v>0.13</v>
      </c>
      <c r="G7" s="49"/>
      <c r="H7" s="46">
        <v>636</v>
      </c>
      <c r="I7" s="47">
        <v>0.330188679245283</v>
      </c>
      <c r="J7" s="51"/>
      <c r="K7" s="46" t="str">
        <f t="shared" si="0"/>
        <v/>
      </c>
      <c r="L7" s="119" t="str">
        <f t="shared" si="1"/>
        <v/>
      </c>
      <c r="M7" s="49">
        <f>I7-0.7</f>
        <v>-0.36981132075471695</v>
      </c>
      <c r="N7" s="49">
        <f>F7-0.7</f>
        <v>-0.56999999999999995</v>
      </c>
    </row>
    <row r="8" spans="1:14">
      <c r="A8" s="45">
        <v>10</v>
      </c>
      <c r="B8" s="45">
        <v>4820</v>
      </c>
      <c r="C8" s="45" t="s">
        <v>1189</v>
      </c>
      <c r="D8" s="45" t="s">
        <v>51</v>
      </c>
      <c r="E8" s="46">
        <v>500</v>
      </c>
      <c r="F8" s="47">
        <v>0.14799999999999999</v>
      </c>
      <c r="G8" s="115"/>
      <c r="H8" s="46">
        <v>559</v>
      </c>
      <c r="I8" s="47">
        <v>0.35957066189624298</v>
      </c>
      <c r="J8" s="48"/>
      <c r="K8" s="48" t="str">
        <f t="shared" si="0"/>
        <v/>
      </c>
      <c r="L8" s="118" t="str">
        <f t="shared" si="1"/>
        <v/>
      </c>
      <c r="M8" s="49">
        <f>I8-0.7</f>
        <v>-0.34042933810375697</v>
      </c>
      <c r="N8" s="49">
        <f>F8-0.7</f>
        <v>-0.55199999999999994</v>
      </c>
    </row>
    <row r="9" spans="1:14">
      <c r="A9" s="45">
        <v>11</v>
      </c>
      <c r="B9" s="45">
        <v>4820</v>
      </c>
      <c r="C9" s="45" t="s">
        <v>1189</v>
      </c>
      <c r="D9" s="45" t="s">
        <v>52</v>
      </c>
      <c r="E9" s="46">
        <v>68</v>
      </c>
      <c r="F9" s="50">
        <v>0</v>
      </c>
      <c r="G9" s="49">
        <v>-0.14800000000000002</v>
      </c>
      <c r="H9" s="46">
        <v>77</v>
      </c>
      <c r="I9" s="47">
        <v>0.11688311688311701</v>
      </c>
      <c r="J9" s="51">
        <v>-0.24268754501312598</v>
      </c>
      <c r="K9" s="46" t="str">
        <f t="shared" si="0"/>
        <v>Decrease</v>
      </c>
      <c r="L9" s="119">
        <f t="shared" si="1"/>
        <v>9.4687545013125956</v>
      </c>
      <c r="M9" s="49">
        <f>I9-0.7</f>
        <v>-0.58311688311688292</v>
      </c>
      <c r="N9" s="49">
        <f>F9-0.7</f>
        <v>-0.7</v>
      </c>
    </row>
    <row r="10" spans="1:14">
      <c r="A10" s="45">
        <v>12</v>
      </c>
      <c r="B10" s="45">
        <v>4820</v>
      </c>
      <c r="C10" s="45" t="s">
        <v>1189</v>
      </c>
      <c r="D10" s="45" t="s">
        <v>13</v>
      </c>
      <c r="E10" s="46">
        <v>566</v>
      </c>
      <c r="F10" s="47">
        <v>0.13100000000000001</v>
      </c>
      <c r="G10" s="115"/>
      <c r="H10" s="46">
        <v>635</v>
      </c>
      <c r="I10" s="47">
        <v>0.33070866141732302</v>
      </c>
      <c r="J10" s="48"/>
      <c r="K10" s="48" t="str">
        <f t="shared" si="0"/>
        <v/>
      </c>
      <c r="L10" s="118" t="str">
        <f t="shared" si="1"/>
        <v/>
      </c>
      <c r="M10" s="49">
        <f>I10-0.7</f>
        <v>-0.36929133858267693</v>
      </c>
      <c r="N10" s="49">
        <f>F10-0.7</f>
        <v>-0.56899999999999995</v>
      </c>
    </row>
    <row r="11" spans="1:14">
      <c r="A11" s="45">
        <v>13</v>
      </c>
      <c r="B11" s="45">
        <v>4820</v>
      </c>
      <c r="C11" s="45" t="s">
        <v>1189</v>
      </c>
      <c r="D11" s="45" t="s">
        <v>14</v>
      </c>
      <c r="E11" s="46" t="s">
        <v>1</v>
      </c>
      <c r="F11" s="46" t="s">
        <v>1</v>
      </c>
      <c r="G11" s="49" t="s">
        <v>1</v>
      </c>
      <c r="H11" s="46" t="s">
        <v>1</v>
      </c>
      <c r="I11" s="47" t="s">
        <v>1</v>
      </c>
      <c r="J11" s="51" t="s">
        <v>1</v>
      </c>
      <c r="K11" s="46" t="str">
        <f t="shared" si="0"/>
        <v/>
      </c>
      <c r="L11" s="119" t="str">
        <f t="shared" si="1"/>
        <v/>
      </c>
      <c r="M11" s="49"/>
      <c r="N11" s="49"/>
    </row>
    <row r="12" spans="1:14">
      <c r="A12" s="45">
        <v>14</v>
      </c>
      <c r="B12" s="45">
        <v>4820</v>
      </c>
      <c r="C12" s="45" t="s">
        <v>1189</v>
      </c>
      <c r="D12" s="45" t="s">
        <v>15</v>
      </c>
      <c r="E12" s="46">
        <v>275</v>
      </c>
      <c r="F12" s="47">
        <v>0.109</v>
      </c>
      <c r="G12" s="115"/>
      <c r="H12" s="46">
        <v>315</v>
      </c>
      <c r="I12" s="47">
        <v>0.25714285714285701</v>
      </c>
      <c r="J12" s="48"/>
      <c r="K12" s="48" t="str">
        <f t="shared" si="0"/>
        <v/>
      </c>
      <c r="L12" s="118" t="str">
        <f t="shared" si="1"/>
        <v/>
      </c>
      <c r="M12" s="49">
        <f t="shared" ref="M12:M17" si="2">I12-0.7</f>
        <v>-0.44285714285714295</v>
      </c>
      <c r="N12" s="49">
        <f t="shared" ref="N12:N17" si="3">F12-0.7</f>
        <v>-0.59099999999999997</v>
      </c>
    </row>
    <row r="13" spans="1:14">
      <c r="A13" s="45">
        <v>15</v>
      </c>
      <c r="B13" s="45">
        <v>4820</v>
      </c>
      <c r="C13" s="45" t="s">
        <v>1189</v>
      </c>
      <c r="D13" s="45" t="s">
        <v>16</v>
      </c>
      <c r="E13" s="46">
        <v>293</v>
      </c>
      <c r="F13" s="50">
        <v>0.15</v>
      </c>
      <c r="G13" s="49">
        <v>4.0999999999999995E-2</v>
      </c>
      <c r="H13" s="46">
        <v>321</v>
      </c>
      <c r="I13" s="47">
        <v>0.401869158878505</v>
      </c>
      <c r="J13" s="51">
        <v>0.14472630173564799</v>
      </c>
      <c r="K13" s="46" t="str">
        <f t="shared" si="0"/>
        <v>Decrease</v>
      </c>
      <c r="L13" s="119">
        <f t="shared" si="1"/>
        <v>10.372630173564799</v>
      </c>
      <c r="M13" s="49">
        <f t="shared" si="2"/>
        <v>-0.29813084112149496</v>
      </c>
      <c r="N13" s="49">
        <f t="shared" si="3"/>
        <v>-0.54999999999999993</v>
      </c>
    </row>
    <row r="14" spans="1:14">
      <c r="A14" s="45">
        <v>1</v>
      </c>
      <c r="B14" s="45">
        <v>200</v>
      </c>
      <c r="C14" s="45" t="s">
        <v>1099</v>
      </c>
      <c r="D14" s="45" t="s">
        <v>50</v>
      </c>
      <c r="E14" s="46">
        <v>1539</v>
      </c>
      <c r="F14" s="47">
        <v>0.44800000000000001</v>
      </c>
      <c r="G14" s="115"/>
      <c r="H14" s="46">
        <v>1596</v>
      </c>
      <c r="I14" s="47">
        <v>0.53571428571428603</v>
      </c>
      <c r="J14" s="48"/>
      <c r="K14" s="48" t="str">
        <f t="shared" si="0"/>
        <v/>
      </c>
      <c r="L14" s="118" t="str">
        <f t="shared" si="1"/>
        <v/>
      </c>
      <c r="M14" s="49">
        <f t="shared" si="2"/>
        <v>-0.16428571428571392</v>
      </c>
      <c r="N14" s="49">
        <f t="shared" si="3"/>
        <v>-0.25199999999999995</v>
      </c>
    </row>
    <row r="15" spans="1:14">
      <c r="A15" s="45">
        <v>2</v>
      </c>
      <c r="B15" s="45">
        <v>200</v>
      </c>
      <c r="C15" s="45" t="s">
        <v>1099</v>
      </c>
      <c r="D15" s="45" t="s">
        <v>7</v>
      </c>
      <c r="E15" s="46">
        <v>1412</v>
      </c>
      <c r="F15" s="47">
        <v>0.46100000000000002</v>
      </c>
      <c r="G15" s="115"/>
      <c r="H15" s="46">
        <v>1481</v>
      </c>
      <c r="I15" s="47">
        <v>0.55165428764348401</v>
      </c>
      <c r="J15" s="48"/>
      <c r="K15" s="48" t="str">
        <f t="shared" si="0"/>
        <v/>
      </c>
      <c r="L15" s="118" t="str">
        <f t="shared" si="1"/>
        <v/>
      </c>
      <c r="M15" s="49">
        <f t="shared" si="2"/>
        <v>-0.14834571235651595</v>
      </c>
      <c r="N15" s="49">
        <f t="shared" si="3"/>
        <v>-0.23899999999999993</v>
      </c>
    </row>
    <row r="16" spans="1:14">
      <c r="A16" s="45">
        <v>3</v>
      </c>
      <c r="B16" s="45">
        <v>200</v>
      </c>
      <c r="C16" s="45" t="s">
        <v>1099</v>
      </c>
      <c r="D16" s="45" t="s">
        <v>42</v>
      </c>
      <c r="E16" s="46">
        <v>59</v>
      </c>
      <c r="F16" s="50">
        <v>0.22</v>
      </c>
      <c r="G16" s="49">
        <v>-0.24100000000000002</v>
      </c>
      <c r="H16" s="46">
        <v>50</v>
      </c>
      <c r="I16" s="47">
        <v>0.36</v>
      </c>
      <c r="J16" s="51">
        <v>-0.19165428764348402</v>
      </c>
      <c r="K16" s="46" t="str">
        <f t="shared" si="0"/>
        <v>Increase</v>
      </c>
      <c r="L16" s="119">
        <f t="shared" si="1"/>
        <v>4.9345712356515996</v>
      </c>
      <c r="M16" s="49">
        <f t="shared" si="2"/>
        <v>-0.33999999999999997</v>
      </c>
      <c r="N16" s="49">
        <f t="shared" si="3"/>
        <v>-0.48</v>
      </c>
    </row>
    <row r="17" spans="1:14">
      <c r="A17" s="45">
        <v>4</v>
      </c>
      <c r="B17" s="45">
        <v>200</v>
      </c>
      <c r="C17" s="45" t="s">
        <v>1099</v>
      </c>
      <c r="D17" s="45" t="s">
        <v>43</v>
      </c>
      <c r="E17" s="46">
        <v>14</v>
      </c>
      <c r="F17" s="47">
        <v>0.35699999999999998</v>
      </c>
      <c r="G17" s="49">
        <v>-0.10400000000000001</v>
      </c>
      <c r="H17" s="46">
        <v>14</v>
      </c>
      <c r="I17" s="47">
        <v>0.214285714285714</v>
      </c>
      <c r="J17" s="51">
        <v>-0.33736857335777004</v>
      </c>
      <c r="K17" s="46" t="str">
        <f t="shared" si="0"/>
        <v>Decrease</v>
      </c>
      <c r="L17" s="119">
        <f t="shared" si="1"/>
        <v>23.336857335777005</v>
      </c>
      <c r="M17" s="49">
        <f t="shared" si="2"/>
        <v>-0.48571428571428599</v>
      </c>
      <c r="N17" s="49">
        <f t="shared" si="3"/>
        <v>-0.34299999999999997</v>
      </c>
    </row>
    <row r="18" spans="1:14">
      <c r="A18" s="45">
        <v>5</v>
      </c>
      <c r="B18" s="45">
        <v>200</v>
      </c>
      <c r="C18" s="45" t="s">
        <v>1099</v>
      </c>
      <c r="D18" s="45" t="s">
        <v>8</v>
      </c>
      <c r="E18" s="46" t="s">
        <v>1</v>
      </c>
      <c r="F18" s="46" t="s">
        <v>1</v>
      </c>
      <c r="G18" s="49" t="s">
        <v>1</v>
      </c>
      <c r="H18" s="46" t="s">
        <v>1</v>
      </c>
      <c r="I18" s="47" t="s">
        <v>1</v>
      </c>
      <c r="J18" s="51" t="s">
        <v>1</v>
      </c>
      <c r="K18" s="46" t="str">
        <f t="shared" si="0"/>
        <v/>
      </c>
      <c r="L18" s="119" t="str">
        <f t="shared" si="1"/>
        <v/>
      </c>
      <c r="M18" s="49"/>
      <c r="N18" s="49"/>
    </row>
    <row r="19" spans="1:14">
      <c r="A19" s="45">
        <v>6</v>
      </c>
      <c r="B19" s="45">
        <v>200</v>
      </c>
      <c r="C19" s="45" t="s">
        <v>1099</v>
      </c>
      <c r="D19" s="45" t="s">
        <v>44</v>
      </c>
      <c r="E19" s="46">
        <v>46</v>
      </c>
      <c r="F19" s="47">
        <v>0.32600000000000001</v>
      </c>
      <c r="G19" s="49">
        <v>-0.13500000000000001</v>
      </c>
      <c r="H19" s="46">
        <v>44</v>
      </c>
      <c r="I19" s="47">
        <v>0.29545454545454503</v>
      </c>
      <c r="J19" s="51">
        <v>-0.25619974218893898</v>
      </c>
      <c r="K19" s="46" t="str">
        <f t="shared" si="0"/>
        <v>Decrease</v>
      </c>
      <c r="L19" s="119">
        <f t="shared" si="1"/>
        <v>12.119974218893898</v>
      </c>
      <c r="M19" s="49">
        <f>I19-0.7</f>
        <v>-0.40454545454545493</v>
      </c>
      <c r="N19" s="49">
        <f>F19-0.7</f>
        <v>-0.37399999999999994</v>
      </c>
    </row>
    <row r="20" spans="1:14">
      <c r="A20" s="45">
        <v>7</v>
      </c>
      <c r="B20" s="45">
        <v>200</v>
      </c>
      <c r="C20" s="45" t="s">
        <v>1099</v>
      </c>
      <c r="D20" s="45" t="s">
        <v>1096</v>
      </c>
      <c r="E20" s="46" t="s">
        <v>1</v>
      </c>
      <c r="F20" s="46" t="s">
        <v>1</v>
      </c>
      <c r="G20" s="49" t="s">
        <v>1</v>
      </c>
      <c r="H20" s="46" t="s">
        <v>1</v>
      </c>
      <c r="I20" s="47" t="s">
        <v>1</v>
      </c>
      <c r="J20" s="51" t="s">
        <v>1</v>
      </c>
      <c r="K20" s="46" t="str">
        <f t="shared" si="0"/>
        <v/>
      </c>
      <c r="L20" s="119" t="str">
        <f t="shared" si="1"/>
        <v/>
      </c>
      <c r="M20" s="49"/>
      <c r="N20" s="49"/>
    </row>
    <row r="21" spans="1:14">
      <c r="A21" s="45">
        <v>8</v>
      </c>
      <c r="B21" s="45">
        <v>200</v>
      </c>
      <c r="C21" s="45" t="s">
        <v>1099</v>
      </c>
      <c r="D21" s="45" t="s">
        <v>9</v>
      </c>
      <c r="E21" s="46">
        <v>541</v>
      </c>
      <c r="F21" s="47">
        <v>0.58199999999999996</v>
      </c>
      <c r="G21" s="115"/>
      <c r="H21" s="46">
        <v>601</v>
      </c>
      <c r="I21" s="47">
        <v>0.643926788685524</v>
      </c>
      <c r="J21" s="48"/>
      <c r="K21" s="48" t="str">
        <f t="shared" si="0"/>
        <v/>
      </c>
      <c r="L21" s="118" t="str">
        <f t="shared" si="1"/>
        <v/>
      </c>
      <c r="M21" s="49">
        <f t="shared" ref="M21:M31" si="4">I21-0.7</f>
        <v>-5.6073211314475957E-2</v>
      </c>
      <c r="N21" s="49">
        <f t="shared" ref="N21:N31" si="5">F21-0.7</f>
        <v>-0.11799999999999999</v>
      </c>
    </row>
    <row r="22" spans="1:14">
      <c r="A22" s="45">
        <v>9</v>
      </c>
      <c r="B22" s="45">
        <v>200</v>
      </c>
      <c r="C22" s="45" t="s">
        <v>1099</v>
      </c>
      <c r="D22" s="45" t="s">
        <v>10</v>
      </c>
      <c r="E22" s="46">
        <v>998</v>
      </c>
      <c r="F22" s="47">
        <v>0.375</v>
      </c>
      <c r="G22" s="49">
        <v>-0.20699999999999999</v>
      </c>
      <c r="H22" s="46">
        <v>995</v>
      </c>
      <c r="I22" s="47">
        <v>0.47035175879397001</v>
      </c>
      <c r="J22" s="51">
        <v>-0.17357502989155399</v>
      </c>
      <c r="K22" s="46" t="str">
        <f t="shared" si="0"/>
        <v>Increase</v>
      </c>
      <c r="L22" s="119">
        <f t="shared" si="1"/>
        <v>3.3424970108446002</v>
      </c>
      <c r="M22" s="49">
        <f t="shared" si="4"/>
        <v>-0.22964824120602995</v>
      </c>
      <c r="N22" s="49">
        <f t="shared" si="5"/>
        <v>-0.32499999999999996</v>
      </c>
    </row>
    <row r="23" spans="1:14">
      <c r="A23" s="45">
        <v>10</v>
      </c>
      <c r="B23" s="45">
        <v>200</v>
      </c>
      <c r="C23" s="45" t="s">
        <v>1099</v>
      </c>
      <c r="D23" s="45" t="s">
        <v>51</v>
      </c>
      <c r="E23" s="46">
        <v>1304</v>
      </c>
      <c r="F23" s="47">
        <v>0.51100000000000001</v>
      </c>
      <c r="G23" s="115"/>
      <c r="H23" s="46">
        <v>1360</v>
      </c>
      <c r="I23" s="47">
        <v>0.60147058823529398</v>
      </c>
      <c r="J23" s="48"/>
      <c r="K23" s="48" t="str">
        <f t="shared" si="0"/>
        <v/>
      </c>
      <c r="L23" s="118" t="str">
        <f t="shared" si="1"/>
        <v/>
      </c>
      <c r="M23" s="49">
        <f t="shared" si="4"/>
        <v>-9.8529411764705976E-2</v>
      </c>
      <c r="N23" s="49">
        <f t="shared" si="5"/>
        <v>-0.18899999999999995</v>
      </c>
    </row>
    <row r="24" spans="1:14">
      <c r="A24" s="45">
        <v>11</v>
      </c>
      <c r="B24" s="45">
        <v>200</v>
      </c>
      <c r="C24" s="45" t="s">
        <v>1099</v>
      </c>
      <c r="D24" s="45" t="s">
        <v>52</v>
      </c>
      <c r="E24" s="46">
        <v>235</v>
      </c>
      <c r="F24" s="47">
        <v>9.8000000000000004E-2</v>
      </c>
      <c r="G24" s="49">
        <v>-0.41299999999999998</v>
      </c>
      <c r="H24" s="46">
        <v>236</v>
      </c>
      <c r="I24" s="47">
        <v>0.15677966101694901</v>
      </c>
      <c r="J24" s="51">
        <v>-0.44469092721834497</v>
      </c>
      <c r="K24" s="46" t="str">
        <f t="shared" si="0"/>
        <v>Decrease</v>
      </c>
      <c r="L24" s="119">
        <f t="shared" si="1"/>
        <v>3.1690927218344989</v>
      </c>
      <c r="M24" s="49">
        <f t="shared" si="4"/>
        <v>-0.543220338983051</v>
      </c>
      <c r="N24" s="49">
        <f t="shared" si="5"/>
        <v>-0.60199999999999998</v>
      </c>
    </row>
    <row r="25" spans="1:14">
      <c r="A25" s="45">
        <v>12</v>
      </c>
      <c r="B25" s="45">
        <v>200</v>
      </c>
      <c r="C25" s="45" t="s">
        <v>1099</v>
      </c>
      <c r="D25" s="45" t="s">
        <v>13</v>
      </c>
      <c r="E25" s="46">
        <v>1529</v>
      </c>
      <c r="F25" s="47">
        <v>0.44900000000000001</v>
      </c>
      <c r="G25" s="115"/>
      <c r="H25" s="46">
        <v>1586</v>
      </c>
      <c r="I25" s="47">
        <v>0.53656998738966</v>
      </c>
      <c r="J25" s="48"/>
      <c r="K25" s="48" t="str">
        <f t="shared" si="0"/>
        <v/>
      </c>
      <c r="L25" s="118" t="str">
        <f t="shared" si="1"/>
        <v/>
      </c>
      <c r="M25" s="49">
        <f t="shared" si="4"/>
        <v>-0.16343001261033996</v>
      </c>
      <c r="N25" s="49">
        <f t="shared" si="5"/>
        <v>-0.25099999999999995</v>
      </c>
    </row>
    <row r="26" spans="1:14">
      <c r="A26" s="45">
        <v>13</v>
      </c>
      <c r="B26" s="45">
        <v>200</v>
      </c>
      <c r="C26" s="45" t="s">
        <v>1099</v>
      </c>
      <c r="D26" s="45" t="s">
        <v>14</v>
      </c>
      <c r="E26" s="46">
        <v>10</v>
      </c>
      <c r="F26" s="50">
        <v>0.2</v>
      </c>
      <c r="G26" s="49">
        <v>-0.249</v>
      </c>
      <c r="H26" s="46">
        <v>10</v>
      </c>
      <c r="I26" s="47">
        <v>0.4</v>
      </c>
      <c r="J26" s="51">
        <v>-0.13656998738965997</v>
      </c>
      <c r="K26" s="46" t="str">
        <f t="shared" si="0"/>
        <v>Increase</v>
      </c>
      <c r="L26" s="119">
        <f t="shared" si="1"/>
        <v>11.243001261034003</v>
      </c>
      <c r="M26" s="49">
        <f t="shared" si="4"/>
        <v>-0.29999999999999993</v>
      </c>
      <c r="N26" s="49">
        <f t="shared" si="5"/>
        <v>-0.49999999999999994</v>
      </c>
    </row>
    <row r="27" spans="1:14">
      <c r="A27" s="45">
        <v>14</v>
      </c>
      <c r="B27" s="45">
        <v>200</v>
      </c>
      <c r="C27" s="45" t="s">
        <v>1099</v>
      </c>
      <c r="D27" s="45" t="s">
        <v>15</v>
      </c>
      <c r="E27" s="46">
        <v>794</v>
      </c>
      <c r="F27" s="47">
        <v>0.41799999999999998</v>
      </c>
      <c r="G27" s="115"/>
      <c r="H27" s="46">
        <v>813</v>
      </c>
      <c r="I27" s="47">
        <v>0.51783517835178305</v>
      </c>
      <c r="J27" s="48"/>
      <c r="K27" s="48" t="str">
        <f t="shared" si="0"/>
        <v/>
      </c>
      <c r="L27" s="118" t="str">
        <f t="shared" si="1"/>
        <v/>
      </c>
      <c r="M27" s="49">
        <f t="shared" si="4"/>
        <v>-0.1821648216482169</v>
      </c>
      <c r="N27" s="49">
        <f t="shared" si="5"/>
        <v>-0.28199999999999997</v>
      </c>
    </row>
    <row r="28" spans="1:14">
      <c r="A28" s="45">
        <v>15</v>
      </c>
      <c r="B28" s="45">
        <v>200</v>
      </c>
      <c r="C28" s="45" t="s">
        <v>1099</v>
      </c>
      <c r="D28" s="45" t="s">
        <v>16</v>
      </c>
      <c r="E28" s="46">
        <v>745</v>
      </c>
      <c r="F28" s="47">
        <v>0.47899999999999998</v>
      </c>
      <c r="G28" s="49">
        <v>6.0999999999999999E-2</v>
      </c>
      <c r="H28" s="46">
        <v>783</v>
      </c>
      <c r="I28" s="47">
        <v>0.55427841634738195</v>
      </c>
      <c r="J28" s="51">
        <v>3.6443237995598898E-2</v>
      </c>
      <c r="K28" s="46" t="str">
        <f t="shared" si="0"/>
        <v>Increase</v>
      </c>
      <c r="L28" s="119">
        <f t="shared" si="1"/>
        <v>2.4556762004401103</v>
      </c>
      <c r="M28" s="49">
        <f t="shared" si="4"/>
        <v>-0.145721583652618</v>
      </c>
      <c r="N28" s="49">
        <f t="shared" si="5"/>
        <v>-0.22099999999999997</v>
      </c>
    </row>
    <row r="29" spans="1:14">
      <c r="A29" s="45">
        <v>1</v>
      </c>
      <c r="B29" s="45">
        <v>300</v>
      </c>
      <c r="C29" s="45" t="s">
        <v>1101</v>
      </c>
      <c r="D29" s="45" t="s">
        <v>50</v>
      </c>
      <c r="E29" s="46">
        <v>472</v>
      </c>
      <c r="F29" s="47">
        <v>0.19900000000000001</v>
      </c>
      <c r="G29" s="115"/>
      <c r="H29" s="46">
        <v>505</v>
      </c>
      <c r="I29" s="47">
        <v>0.13861386138613899</v>
      </c>
      <c r="J29" s="48"/>
      <c r="K29" s="48" t="str">
        <f t="shared" si="0"/>
        <v/>
      </c>
      <c r="L29" s="118" t="str">
        <f t="shared" si="1"/>
        <v/>
      </c>
      <c r="M29" s="49">
        <f t="shared" si="4"/>
        <v>-0.561386138613861</v>
      </c>
      <c r="N29" s="49">
        <f t="shared" si="5"/>
        <v>-0.50099999999999989</v>
      </c>
    </row>
    <row r="30" spans="1:14">
      <c r="A30" s="45">
        <v>2</v>
      </c>
      <c r="B30" s="45">
        <v>300</v>
      </c>
      <c r="C30" s="45" t="s">
        <v>1101</v>
      </c>
      <c r="D30" s="45" t="s">
        <v>7</v>
      </c>
      <c r="E30" s="46">
        <v>68</v>
      </c>
      <c r="F30" s="47">
        <v>0.221</v>
      </c>
      <c r="G30" s="115"/>
      <c r="H30" s="46">
        <v>79</v>
      </c>
      <c r="I30" s="47">
        <v>0.215189873417722</v>
      </c>
      <c r="J30" s="48"/>
      <c r="K30" s="48" t="str">
        <f t="shared" si="0"/>
        <v/>
      </c>
      <c r="L30" s="118" t="str">
        <f t="shared" si="1"/>
        <v/>
      </c>
      <c r="M30" s="49">
        <f t="shared" si="4"/>
        <v>-0.48481012658227796</v>
      </c>
      <c r="N30" s="49">
        <f t="shared" si="5"/>
        <v>-0.47899999999999998</v>
      </c>
    </row>
    <row r="31" spans="1:14">
      <c r="A31" s="45">
        <v>3</v>
      </c>
      <c r="B31" s="45">
        <v>300</v>
      </c>
      <c r="C31" s="45" t="s">
        <v>1101</v>
      </c>
      <c r="D31" s="45" t="s">
        <v>42</v>
      </c>
      <c r="E31" s="46">
        <v>394</v>
      </c>
      <c r="F31" s="47">
        <v>0.193</v>
      </c>
      <c r="G31" s="49">
        <v>-2.7999999999999997E-2</v>
      </c>
      <c r="H31" s="46">
        <v>415</v>
      </c>
      <c r="I31" s="47">
        <v>0.118072289156627</v>
      </c>
      <c r="J31" s="51">
        <v>-9.7117584261095E-2</v>
      </c>
      <c r="K31" s="46" t="str">
        <f t="shared" si="0"/>
        <v>Decrease</v>
      </c>
      <c r="L31" s="119">
        <f t="shared" si="1"/>
        <v>6.9117584261095004</v>
      </c>
      <c r="M31" s="49">
        <f t="shared" si="4"/>
        <v>-0.58192771084337291</v>
      </c>
      <c r="N31" s="49">
        <f t="shared" si="5"/>
        <v>-0.5069999999999999</v>
      </c>
    </row>
    <row r="32" spans="1:14">
      <c r="A32" s="45">
        <v>4</v>
      </c>
      <c r="B32" s="45">
        <v>300</v>
      </c>
      <c r="C32" s="45" t="s">
        <v>1101</v>
      </c>
      <c r="D32" s="45" t="s">
        <v>43</v>
      </c>
      <c r="E32" s="46" t="s">
        <v>1</v>
      </c>
      <c r="F32" s="46" t="s">
        <v>1</v>
      </c>
      <c r="G32" s="49" t="s">
        <v>1</v>
      </c>
      <c r="H32" s="46" t="s">
        <v>1</v>
      </c>
      <c r="I32" s="47" t="s">
        <v>1</v>
      </c>
      <c r="J32" s="51" t="s">
        <v>1</v>
      </c>
      <c r="K32" s="46" t="str">
        <f t="shared" si="0"/>
        <v/>
      </c>
      <c r="L32" s="119" t="str">
        <f t="shared" si="1"/>
        <v/>
      </c>
      <c r="M32" s="49"/>
      <c r="N32" s="49"/>
    </row>
    <row r="33" spans="1:14">
      <c r="A33" s="45">
        <v>6</v>
      </c>
      <c r="B33" s="45">
        <v>300</v>
      </c>
      <c r="C33" s="45" t="s">
        <v>1101</v>
      </c>
      <c r="D33" s="45" t="s">
        <v>44</v>
      </c>
      <c r="E33" s="46" t="s">
        <v>1</v>
      </c>
      <c r="F33" s="46" t="s">
        <v>1</v>
      </c>
      <c r="G33" s="49" t="s">
        <v>1</v>
      </c>
      <c r="H33" s="46" t="s">
        <v>1</v>
      </c>
      <c r="I33" s="47" t="s">
        <v>1</v>
      </c>
      <c r="J33" s="51" t="s">
        <v>1</v>
      </c>
      <c r="K33" s="46" t="str">
        <f t="shared" si="0"/>
        <v/>
      </c>
      <c r="L33" s="119" t="str">
        <f t="shared" si="1"/>
        <v/>
      </c>
      <c r="M33" s="49"/>
      <c r="N33" s="49"/>
    </row>
    <row r="34" spans="1:14">
      <c r="A34" s="45">
        <v>9</v>
      </c>
      <c r="B34" s="45">
        <v>300</v>
      </c>
      <c r="C34" s="45" t="s">
        <v>1101</v>
      </c>
      <c r="D34" s="45" t="s">
        <v>10</v>
      </c>
      <c r="E34" s="46">
        <v>472</v>
      </c>
      <c r="F34" s="47">
        <v>0.19900000000000001</v>
      </c>
      <c r="G34" s="49"/>
      <c r="H34" s="46">
        <v>504</v>
      </c>
      <c r="I34" s="47">
        <v>0.136904761904762</v>
      </c>
      <c r="J34" s="51" t="s">
        <v>1</v>
      </c>
      <c r="K34" s="46" t="str">
        <f t="shared" ref="K34:K65" si="6">IF(G34="","",IF(G34="*","",IF(ABS(J34)&gt;ABS(G34),"Decrease", "Increase")))</f>
        <v/>
      </c>
      <c r="L34" s="119" t="str">
        <f t="shared" ref="L34:L65" si="7">IF(G34="","",IF(G34="*","",(ABS(G34-J34))*100))</f>
        <v/>
      </c>
      <c r="M34" s="49">
        <f t="shared" ref="M34:M43" si="8">I34-0.7</f>
        <v>-0.56309523809523798</v>
      </c>
      <c r="N34" s="49">
        <f t="shared" ref="N34:N43" si="9">F34-0.7</f>
        <v>-0.50099999999999989</v>
      </c>
    </row>
    <row r="35" spans="1:14">
      <c r="A35" s="45">
        <v>10</v>
      </c>
      <c r="B35" s="45">
        <v>300</v>
      </c>
      <c r="C35" s="45" t="s">
        <v>1101</v>
      </c>
      <c r="D35" s="45" t="s">
        <v>51</v>
      </c>
      <c r="E35" s="46">
        <v>415</v>
      </c>
      <c r="F35" s="47">
        <v>0.224</v>
      </c>
      <c r="G35" s="115"/>
      <c r="H35" s="46">
        <v>452</v>
      </c>
      <c r="I35" s="47">
        <v>0.15044247787610601</v>
      </c>
      <c r="J35" s="48"/>
      <c r="K35" s="48" t="str">
        <f t="shared" si="6"/>
        <v/>
      </c>
      <c r="L35" s="118" t="str">
        <f t="shared" si="7"/>
        <v/>
      </c>
      <c r="M35" s="49">
        <f t="shared" si="8"/>
        <v>-0.54955752212389397</v>
      </c>
      <c r="N35" s="49">
        <f t="shared" si="9"/>
        <v>-0.47599999999999998</v>
      </c>
    </row>
    <row r="36" spans="1:14">
      <c r="A36" s="45">
        <v>11</v>
      </c>
      <c r="B36" s="45">
        <v>300</v>
      </c>
      <c r="C36" s="45" t="s">
        <v>1101</v>
      </c>
      <c r="D36" s="45" t="s">
        <v>52</v>
      </c>
      <c r="E36" s="46">
        <v>57</v>
      </c>
      <c r="F36" s="47">
        <v>1.7999999999999999E-2</v>
      </c>
      <c r="G36" s="49">
        <v>-0.20600000000000002</v>
      </c>
      <c r="H36" s="46">
        <v>53</v>
      </c>
      <c r="I36" s="47">
        <v>3.77358490566038E-2</v>
      </c>
      <c r="J36" s="51">
        <v>-0.11270662881950222</v>
      </c>
      <c r="K36" s="46" t="str">
        <f t="shared" si="6"/>
        <v>Increase</v>
      </c>
      <c r="L36" s="119">
        <f t="shared" si="7"/>
        <v>9.3293371180497804</v>
      </c>
      <c r="M36" s="49">
        <f t="shared" si="8"/>
        <v>-0.66226415094339619</v>
      </c>
      <c r="N36" s="49">
        <f t="shared" si="9"/>
        <v>-0.68199999999999994</v>
      </c>
    </row>
    <row r="37" spans="1:14">
      <c r="A37" s="45">
        <v>12</v>
      </c>
      <c r="B37" s="45">
        <v>300</v>
      </c>
      <c r="C37" s="45" t="s">
        <v>1101</v>
      </c>
      <c r="D37" s="45" t="s">
        <v>13</v>
      </c>
      <c r="E37" s="46">
        <v>472</v>
      </c>
      <c r="F37" s="47">
        <v>0.19900000000000001</v>
      </c>
      <c r="G37" s="115"/>
      <c r="H37" s="46">
        <v>504</v>
      </c>
      <c r="I37" s="47">
        <v>0.13888888888888901</v>
      </c>
      <c r="J37" s="48"/>
      <c r="K37" s="48" t="str">
        <f t="shared" si="6"/>
        <v/>
      </c>
      <c r="L37" s="118" t="str">
        <f t="shared" si="7"/>
        <v/>
      </c>
      <c r="M37" s="49">
        <f t="shared" si="8"/>
        <v>-0.56111111111111089</v>
      </c>
      <c r="N37" s="49">
        <f t="shared" si="9"/>
        <v>-0.50099999999999989</v>
      </c>
    </row>
    <row r="38" spans="1:14">
      <c r="A38" s="45">
        <v>14</v>
      </c>
      <c r="B38" s="45">
        <v>300</v>
      </c>
      <c r="C38" s="45" t="s">
        <v>1101</v>
      </c>
      <c r="D38" s="45" t="s">
        <v>15</v>
      </c>
      <c r="E38" s="46">
        <v>242</v>
      </c>
      <c r="F38" s="47">
        <v>0.20200000000000001</v>
      </c>
      <c r="G38" s="115"/>
      <c r="H38" s="46">
        <v>257</v>
      </c>
      <c r="I38" s="47">
        <v>0.14007782101167299</v>
      </c>
      <c r="J38" s="48"/>
      <c r="K38" s="48" t="str">
        <f t="shared" si="6"/>
        <v/>
      </c>
      <c r="L38" s="118" t="str">
        <f t="shared" si="7"/>
        <v/>
      </c>
      <c r="M38" s="49">
        <f t="shared" si="8"/>
        <v>-0.55992217898832697</v>
      </c>
      <c r="N38" s="49">
        <f t="shared" si="9"/>
        <v>-0.49799999999999994</v>
      </c>
    </row>
    <row r="39" spans="1:14">
      <c r="A39" s="45">
        <v>15</v>
      </c>
      <c r="B39" s="45">
        <v>300</v>
      </c>
      <c r="C39" s="45" t="s">
        <v>1101</v>
      </c>
      <c r="D39" s="45" t="s">
        <v>16</v>
      </c>
      <c r="E39" s="46">
        <v>230</v>
      </c>
      <c r="F39" s="47">
        <v>0.19600000000000001</v>
      </c>
      <c r="G39" s="49">
        <v>-5.9999999999999802E-3</v>
      </c>
      <c r="H39" s="46">
        <v>248</v>
      </c>
      <c r="I39" s="47">
        <v>0.13709677419354799</v>
      </c>
      <c r="J39" s="51">
        <v>-2.9810468181249994E-3</v>
      </c>
      <c r="K39" s="46" t="str">
        <f t="shared" si="6"/>
        <v>Increase</v>
      </c>
      <c r="L39" s="119">
        <f t="shared" si="7"/>
        <v>0.3018953181874981</v>
      </c>
      <c r="M39" s="49">
        <f t="shared" si="8"/>
        <v>-0.56290322580645191</v>
      </c>
      <c r="N39" s="49">
        <f t="shared" si="9"/>
        <v>-0.504</v>
      </c>
    </row>
    <row r="40" spans="1:14">
      <c r="A40" s="45">
        <v>1</v>
      </c>
      <c r="B40" s="45">
        <v>4821</v>
      </c>
      <c r="C40" s="45" t="s">
        <v>1190</v>
      </c>
      <c r="D40" s="45" t="s">
        <v>50</v>
      </c>
      <c r="E40" s="46">
        <v>805</v>
      </c>
      <c r="F40" s="47">
        <v>0.44800000000000001</v>
      </c>
      <c r="G40" s="115"/>
      <c r="H40" s="46">
        <v>857</v>
      </c>
      <c r="I40" s="47">
        <v>0.61960326721120196</v>
      </c>
      <c r="J40" s="48"/>
      <c r="K40" s="48" t="str">
        <f t="shared" si="6"/>
        <v/>
      </c>
      <c r="L40" s="118" t="str">
        <f t="shared" si="7"/>
        <v/>
      </c>
      <c r="M40" s="49">
        <f t="shared" si="8"/>
        <v>-8.0396732788797998E-2</v>
      </c>
      <c r="N40" s="49">
        <f t="shared" si="9"/>
        <v>-0.25199999999999995</v>
      </c>
    </row>
    <row r="41" spans="1:14">
      <c r="A41" s="45">
        <v>2</v>
      </c>
      <c r="B41" s="45">
        <v>4821</v>
      </c>
      <c r="C41" s="45" t="s">
        <v>1190</v>
      </c>
      <c r="D41" s="45" t="s">
        <v>7</v>
      </c>
      <c r="E41" s="46">
        <v>474</v>
      </c>
      <c r="F41" s="47">
        <v>0.56299999999999994</v>
      </c>
      <c r="G41" s="115"/>
      <c r="H41" s="46">
        <v>512</v>
      </c>
      <c r="I41" s="47">
        <v>0.724609375</v>
      </c>
      <c r="J41" s="48"/>
      <c r="K41" s="48" t="str">
        <f t="shared" si="6"/>
        <v/>
      </c>
      <c r="L41" s="118" t="str">
        <f t="shared" si="7"/>
        <v/>
      </c>
      <c r="M41" s="49">
        <f t="shared" si="8"/>
        <v>2.4609375000000044E-2</v>
      </c>
      <c r="N41" s="49">
        <f t="shared" si="9"/>
        <v>-0.13700000000000001</v>
      </c>
    </row>
    <row r="42" spans="1:14">
      <c r="A42" s="45">
        <v>3</v>
      </c>
      <c r="B42" s="45">
        <v>4821</v>
      </c>
      <c r="C42" s="45" t="s">
        <v>1190</v>
      </c>
      <c r="D42" s="45" t="s">
        <v>42</v>
      </c>
      <c r="E42" s="46">
        <v>292</v>
      </c>
      <c r="F42" s="47">
        <v>0.24299999999999999</v>
      </c>
      <c r="G42" s="49">
        <v>-0.32</v>
      </c>
      <c r="H42" s="46">
        <v>307</v>
      </c>
      <c r="I42" s="47">
        <v>0.43973941368078201</v>
      </c>
      <c r="J42" s="51">
        <v>-0.28486996131921799</v>
      </c>
      <c r="K42" s="46" t="str">
        <f t="shared" si="6"/>
        <v>Increase</v>
      </c>
      <c r="L42" s="119">
        <f t="shared" si="7"/>
        <v>3.5130038680782016</v>
      </c>
      <c r="M42" s="49">
        <f t="shared" si="8"/>
        <v>-0.26026058631921795</v>
      </c>
      <c r="N42" s="49">
        <f t="shared" si="9"/>
        <v>-0.45699999999999996</v>
      </c>
    </row>
    <row r="43" spans="1:14">
      <c r="A43" s="45">
        <v>4</v>
      </c>
      <c r="B43" s="45">
        <v>4821</v>
      </c>
      <c r="C43" s="45" t="s">
        <v>1190</v>
      </c>
      <c r="D43" s="45" t="s">
        <v>43</v>
      </c>
      <c r="E43" s="46">
        <v>22</v>
      </c>
      <c r="F43" s="47">
        <v>0.63600000000000001</v>
      </c>
      <c r="G43" s="49">
        <v>7.2999999999999995E-2</v>
      </c>
      <c r="H43" s="46">
        <v>24</v>
      </c>
      <c r="I43" s="47">
        <v>0.625</v>
      </c>
      <c r="J43" s="51">
        <v>-9.9609375E-2</v>
      </c>
      <c r="K43" s="46" t="str">
        <f t="shared" si="6"/>
        <v>Decrease</v>
      </c>
      <c r="L43" s="119">
        <f t="shared" si="7"/>
        <v>17.260937500000001</v>
      </c>
      <c r="M43" s="49">
        <f t="shared" si="8"/>
        <v>-7.4999999999999956E-2</v>
      </c>
      <c r="N43" s="49">
        <f t="shared" si="9"/>
        <v>-6.3999999999999946E-2</v>
      </c>
    </row>
    <row r="44" spans="1:14">
      <c r="A44" s="45">
        <v>5</v>
      </c>
      <c r="B44" s="45">
        <v>4821</v>
      </c>
      <c r="C44" s="45" t="s">
        <v>1190</v>
      </c>
      <c r="D44" s="45" t="s">
        <v>8</v>
      </c>
      <c r="E44" s="46" t="s">
        <v>1</v>
      </c>
      <c r="F44" s="46" t="s">
        <v>1</v>
      </c>
      <c r="G44" s="49" t="s">
        <v>1</v>
      </c>
      <c r="H44" s="46" t="s">
        <v>1</v>
      </c>
      <c r="I44" s="47" t="s">
        <v>1</v>
      </c>
      <c r="J44" s="51" t="s">
        <v>1</v>
      </c>
      <c r="K44" s="46" t="str">
        <f t="shared" si="6"/>
        <v/>
      </c>
      <c r="L44" s="119" t="str">
        <f t="shared" si="7"/>
        <v/>
      </c>
      <c r="M44" s="49"/>
      <c r="N44" s="49"/>
    </row>
    <row r="45" spans="1:14">
      <c r="A45" s="45">
        <v>6</v>
      </c>
      <c r="B45" s="45">
        <v>4821</v>
      </c>
      <c r="C45" s="45" t="s">
        <v>1190</v>
      </c>
      <c r="D45" s="45" t="s">
        <v>44</v>
      </c>
      <c r="E45" s="46">
        <v>13</v>
      </c>
      <c r="F45" s="47">
        <v>0.38500000000000001</v>
      </c>
      <c r="G45" s="49">
        <v>-0.17800000000000002</v>
      </c>
      <c r="H45" s="46">
        <v>10</v>
      </c>
      <c r="I45" s="47">
        <v>0.7</v>
      </c>
      <c r="J45" s="51">
        <v>-2.4609375000000044E-2</v>
      </c>
      <c r="K45" s="46" t="str">
        <f t="shared" si="6"/>
        <v>Increase</v>
      </c>
      <c r="L45" s="119">
        <f t="shared" si="7"/>
        <v>15.339062499999997</v>
      </c>
      <c r="M45" s="49">
        <f t="shared" ref="M45:M50" si="10">I45-0.7</f>
        <v>0</v>
      </c>
      <c r="N45" s="49">
        <f t="shared" ref="N45:N50" si="11">F45-0.7</f>
        <v>-0.31499999999999995</v>
      </c>
    </row>
    <row r="46" spans="1:14">
      <c r="A46" s="45">
        <v>8</v>
      </c>
      <c r="B46" s="45">
        <v>4821</v>
      </c>
      <c r="C46" s="45" t="s">
        <v>1190</v>
      </c>
      <c r="D46" s="45" t="s">
        <v>9</v>
      </c>
      <c r="E46" s="46">
        <v>286</v>
      </c>
      <c r="F46" s="47">
        <v>0.67100000000000004</v>
      </c>
      <c r="G46" s="115"/>
      <c r="H46" s="46">
        <v>326</v>
      </c>
      <c r="I46" s="47">
        <v>0.79141104294478504</v>
      </c>
      <c r="J46" s="48"/>
      <c r="K46" s="48" t="str">
        <f t="shared" si="6"/>
        <v/>
      </c>
      <c r="L46" s="118" t="str">
        <f t="shared" si="7"/>
        <v/>
      </c>
      <c r="M46" s="49">
        <f t="shared" si="10"/>
        <v>9.1411042944785081E-2</v>
      </c>
      <c r="N46" s="49">
        <f t="shared" si="11"/>
        <v>-2.8999999999999915E-2</v>
      </c>
    </row>
    <row r="47" spans="1:14">
      <c r="A47" s="45">
        <v>9</v>
      </c>
      <c r="B47" s="45">
        <v>4821</v>
      </c>
      <c r="C47" s="45" t="s">
        <v>1190</v>
      </c>
      <c r="D47" s="45" t="s">
        <v>10</v>
      </c>
      <c r="E47" s="46">
        <v>519</v>
      </c>
      <c r="F47" s="47">
        <v>0.32600000000000001</v>
      </c>
      <c r="G47" s="49">
        <v>-0.34499999999999997</v>
      </c>
      <c r="H47" s="46">
        <v>531</v>
      </c>
      <c r="I47" s="47">
        <v>0.51412429378531099</v>
      </c>
      <c r="J47" s="51">
        <v>-0.27728674915947404</v>
      </c>
      <c r="K47" s="46" t="str">
        <f t="shared" si="6"/>
        <v>Increase</v>
      </c>
      <c r="L47" s="119">
        <f t="shared" si="7"/>
        <v>6.7713250840525934</v>
      </c>
      <c r="M47" s="49">
        <f t="shared" si="10"/>
        <v>-0.18587570621468896</v>
      </c>
      <c r="N47" s="49">
        <f t="shared" si="11"/>
        <v>-0.37399999999999994</v>
      </c>
    </row>
    <row r="48" spans="1:14">
      <c r="A48" s="45">
        <v>10</v>
      </c>
      <c r="B48" s="45">
        <v>4821</v>
      </c>
      <c r="C48" s="45" t="s">
        <v>1190</v>
      </c>
      <c r="D48" s="45" t="s">
        <v>51</v>
      </c>
      <c r="E48" s="46">
        <v>701</v>
      </c>
      <c r="F48" s="47">
        <v>0.49199999999999999</v>
      </c>
      <c r="G48" s="115"/>
      <c r="H48" s="46">
        <v>744</v>
      </c>
      <c r="I48" s="47">
        <v>0.67607526881720403</v>
      </c>
      <c r="J48" s="48"/>
      <c r="K48" s="48" t="str">
        <f t="shared" si="6"/>
        <v/>
      </c>
      <c r="L48" s="118" t="str">
        <f t="shared" si="7"/>
        <v/>
      </c>
      <c r="M48" s="49">
        <f t="shared" si="10"/>
        <v>-2.3924731182795922E-2</v>
      </c>
      <c r="N48" s="49">
        <f t="shared" si="11"/>
        <v>-0.20799999999999996</v>
      </c>
    </row>
    <row r="49" spans="1:14">
      <c r="A49" s="45">
        <v>11</v>
      </c>
      <c r="B49" s="45">
        <v>4821</v>
      </c>
      <c r="C49" s="45" t="s">
        <v>1190</v>
      </c>
      <c r="D49" s="45" t="s">
        <v>52</v>
      </c>
      <c r="E49" s="46">
        <v>104</v>
      </c>
      <c r="F49" s="47">
        <v>0.154</v>
      </c>
      <c r="G49" s="49">
        <v>-0.33799999999999997</v>
      </c>
      <c r="H49" s="46">
        <v>113</v>
      </c>
      <c r="I49" s="47">
        <v>0.247787610619469</v>
      </c>
      <c r="J49" s="51">
        <v>-0.42828765819773507</v>
      </c>
      <c r="K49" s="46" t="str">
        <f t="shared" si="6"/>
        <v>Decrease</v>
      </c>
      <c r="L49" s="119">
        <f t="shared" si="7"/>
        <v>9.0287658197735094</v>
      </c>
      <c r="M49" s="49">
        <f t="shared" si="10"/>
        <v>-0.45221238938053099</v>
      </c>
      <c r="N49" s="49">
        <f t="shared" si="11"/>
        <v>-0.54599999999999993</v>
      </c>
    </row>
    <row r="50" spans="1:14">
      <c r="A50" s="45">
        <v>12</v>
      </c>
      <c r="B50" s="45">
        <v>4821</v>
      </c>
      <c r="C50" s="45" t="s">
        <v>1190</v>
      </c>
      <c r="D50" s="45" t="s">
        <v>13</v>
      </c>
      <c r="E50" s="46">
        <v>803</v>
      </c>
      <c r="F50" s="50">
        <v>0.45</v>
      </c>
      <c r="G50" s="115"/>
      <c r="H50" s="46">
        <v>851</v>
      </c>
      <c r="I50" s="47">
        <v>0.62279670975323198</v>
      </c>
      <c r="J50" s="48"/>
      <c r="K50" s="48" t="str">
        <f t="shared" si="6"/>
        <v/>
      </c>
      <c r="L50" s="118" t="str">
        <f t="shared" si="7"/>
        <v/>
      </c>
      <c r="M50" s="49">
        <f t="shared" si="10"/>
        <v>-7.7203290246767975E-2</v>
      </c>
      <c r="N50" s="49">
        <f t="shared" si="11"/>
        <v>-0.24999999999999994</v>
      </c>
    </row>
    <row r="51" spans="1:14">
      <c r="A51" s="45">
        <v>13</v>
      </c>
      <c r="B51" s="45">
        <v>4821</v>
      </c>
      <c r="C51" s="45" t="s">
        <v>1190</v>
      </c>
      <c r="D51" s="45" t="s">
        <v>14</v>
      </c>
      <c r="E51" s="46" t="s">
        <v>1</v>
      </c>
      <c r="F51" s="46" t="s">
        <v>1</v>
      </c>
      <c r="G51" s="49" t="s">
        <v>1</v>
      </c>
      <c r="H51" s="46" t="s">
        <v>1</v>
      </c>
      <c r="I51" s="47" t="s">
        <v>1</v>
      </c>
      <c r="J51" s="51" t="s">
        <v>1</v>
      </c>
      <c r="K51" s="46" t="str">
        <f t="shared" si="6"/>
        <v/>
      </c>
      <c r="L51" s="119" t="str">
        <f t="shared" si="7"/>
        <v/>
      </c>
      <c r="M51" s="49"/>
      <c r="N51" s="49"/>
    </row>
    <row r="52" spans="1:14">
      <c r="A52" s="45">
        <v>14</v>
      </c>
      <c r="B52" s="45">
        <v>4821</v>
      </c>
      <c r="C52" s="45" t="s">
        <v>1190</v>
      </c>
      <c r="D52" s="45" t="s">
        <v>15</v>
      </c>
      <c r="E52" s="46">
        <v>434</v>
      </c>
      <c r="F52" s="47">
        <v>0.46300000000000002</v>
      </c>
      <c r="G52" s="115"/>
      <c r="H52" s="46">
        <v>441</v>
      </c>
      <c r="I52" s="47">
        <v>0.62131519274376401</v>
      </c>
      <c r="J52" s="48"/>
      <c r="K52" s="48" t="str">
        <f t="shared" si="6"/>
        <v/>
      </c>
      <c r="L52" s="118" t="str">
        <f t="shared" si="7"/>
        <v/>
      </c>
      <c r="M52" s="49">
        <f>I52-0.7</f>
        <v>-7.8684807256235945E-2</v>
      </c>
      <c r="N52" s="49">
        <f>F52-0.7</f>
        <v>-0.23699999999999993</v>
      </c>
    </row>
    <row r="53" spans="1:14">
      <c r="A53" s="45">
        <v>15</v>
      </c>
      <c r="B53" s="45">
        <v>4821</v>
      </c>
      <c r="C53" s="45" t="s">
        <v>1190</v>
      </c>
      <c r="D53" s="45" t="s">
        <v>16</v>
      </c>
      <c r="E53" s="46">
        <v>371</v>
      </c>
      <c r="F53" s="47">
        <v>0.43099999999999999</v>
      </c>
      <c r="G53" s="49">
        <v>-3.2000000000000001E-2</v>
      </c>
      <c r="H53" s="46">
        <v>416</v>
      </c>
      <c r="I53" s="47">
        <v>0.61778846153846201</v>
      </c>
      <c r="J53" s="51">
        <v>-3.5267312053020028E-3</v>
      </c>
      <c r="K53" s="46" t="str">
        <f t="shared" si="6"/>
        <v>Increase</v>
      </c>
      <c r="L53" s="119">
        <f t="shared" si="7"/>
        <v>2.8473268794697999</v>
      </c>
      <c r="M53" s="49">
        <f>I53-0.7</f>
        <v>-8.2211538461537947E-2</v>
      </c>
      <c r="N53" s="49">
        <f>F53-0.7</f>
        <v>-0.26899999999999996</v>
      </c>
    </row>
    <row r="54" spans="1:14">
      <c r="A54" s="45">
        <v>1</v>
      </c>
      <c r="B54" s="45">
        <v>400</v>
      </c>
      <c r="C54" s="45" t="s">
        <v>1102</v>
      </c>
      <c r="D54" s="45" t="s">
        <v>50</v>
      </c>
      <c r="E54" s="46">
        <v>534</v>
      </c>
      <c r="F54" s="47">
        <v>0.26800000000000002</v>
      </c>
      <c r="G54" s="115"/>
      <c r="H54" s="46">
        <v>571</v>
      </c>
      <c r="I54" s="47">
        <v>0.32049036777583201</v>
      </c>
      <c r="J54" s="48"/>
      <c r="K54" s="48" t="str">
        <f t="shared" si="6"/>
        <v/>
      </c>
      <c r="L54" s="118" t="str">
        <f t="shared" si="7"/>
        <v/>
      </c>
      <c r="M54" s="49">
        <f>I54-0.7</f>
        <v>-0.37950963222416795</v>
      </c>
      <c r="N54" s="49">
        <f>F54-0.7</f>
        <v>-0.43199999999999994</v>
      </c>
    </row>
    <row r="55" spans="1:14">
      <c r="A55" s="45">
        <v>2</v>
      </c>
      <c r="B55" s="45">
        <v>400</v>
      </c>
      <c r="C55" s="45" t="s">
        <v>1102</v>
      </c>
      <c r="D55" s="45" t="s">
        <v>7</v>
      </c>
      <c r="E55" s="46">
        <v>219</v>
      </c>
      <c r="F55" s="47">
        <v>0.36099999999999999</v>
      </c>
      <c r="G55" s="115"/>
      <c r="H55" s="46">
        <v>270</v>
      </c>
      <c r="I55" s="47">
        <v>0.407407407407407</v>
      </c>
      <c r="J55" s="48"/>
      <c r="K55" s="48" t="str">
        <f t="shared" si="6"/>
        <v/>
      </c>
      <c r="L55" s="118" t="str">
        <f t="shared" si="7"/>
        <v/>
      </c>
      <c r="M55" s="49">
        <f>I55-0.7</f>
        <v>-0.29259259259259296</v>
      </c>
      <c r="N55" s="49">
        <f>F55-0.7</f>
        <v>-0.33899999999999997</v>
      </c>
    </row>
    <row r="56" spans="1:14">
      <c r="A56" s="45">
        <v>3</v>
      </c>
      <c r="B56" s="45">
        <v>400</v>
      </c>
      <c r="C56" s="45" t="s">
        <v>1102</v>
      </c>
      <c r="D56" s="45" t="s">
        <v>42</v>
      </c>
      <c r="E56" s="46">
        <v>301</v>
      </c>
      <c r="F56" s="47">
        <v>0.189</v>
      </c>
      <c r="G56" s="49">
        <v>-0.17199999999999999</v>
      </c>
      <c r="H56" s="46">
        <v>295</v>
      </c>
      <c r="I56" s="47">
        <v>0.23728813559322001</v>
      </c>
      <c r="J56" s="51">
        <v>-0.17011927181418698</v>
      </c>
      <c r="K56" s="46" t="str">
        <f t="shared" si="6"/>
        <v>Increase</v>
      </c>
      <c r="L56" s="119">
        <f t="shared" si="7"/>
        <v>0.18807281858130021</v>
      </c>
      <c r="M56" s="49">
        <f>I56-0.7</f>
        <v>-0.46271186440677992</v>
      </c>
      <c r="N56" s="49">
        <f>F56-0.7</f>
        <v>-0.5109999999999999</v>
      </c>
    </row>
    <row r="57" spans="1:14">
      <c r="A57" s="45">
        <v>4</v>
      </c>
      <c r="B57" s="45">
        <v>400</v>
      </c>
      <c r="C57" s="45" t="s">
        <v>1102</v>
      </c>
      <c r="D57" s="45" t="s">
        <v>43</v>
      </c>
      <c r="E57" s="46" t="s">
        <v>1</v>
      </c>
      <c r="F57" s="46" t="s">
        <v>1</v>
      </c>
      <c r="G57" s="49" t="s">
        <v>1</v>
      </c>
      <c r="H57" s="46"/>
      <c r="I57" s="47"/>
      <c r="J57" s="51"/>
      <c r="K57" s="46" t="str">
        <f t="shared" si="6"/>
        <v/>
      </c>
      <c r="L57" s="119" t="str">
        <f t="shared" si="7"/>
        <v/>
      </c>
      <c r="M57" s="49"/>
      <c r="N57" s="49"/>
    </row>
    <row r="58" spans="1:14">
      <c r="A58" s="45">
        <v>5</v>
      </c>
      <c r="B58" s="45">
        <v>400</v>
      </c>
      <c r="C58" s="45" t="s">
        <v>1102</v>
      </c>
      <c r="D58" s="45" t="s">
        <v>8</v>
      </c>
      <c r="E58" s="46" t="s">
        <v>1</v>
      </c>
      <c r="F58" s="46" t="s">
        <v>1</v>
      </c>
      <c r="G58" s="49" t="s">
        <v>1</v>
      </c>
      <c r="H58" s="46" t="s">
        <v>1</v>
      </c>
      <c r="I58" s="47" t="s">
        <v>1</v>
      </c>
      <c r="J58" s="51" t="s">
        <v>1</v>
      </c>
      <c r="K58" s="46" t="str">
        <f t="shared" si="6"/>
        <v/>
      </c>
      <c r="L58" s="119" t="str">
        <f t="shared" si="7"/>
        <v/>
      </c>
      <c r="M58" s="49"/>
      <c r="N58" s="49"/>
    </row>
    <row r="59" spans="1:14">
      <c r="A59" s="45">
        <v>6</v>
      </c>
      <c r="B59" s="45">
        <v>400</v>
      </c>
      <c r="C59" s="45" t="s">
        <v>1102</v>
      </c>
      <c r="D59" s="45" t="s">
        <v>44</v>
      </c>
      <c r="E59" s="46" t="s">
        <v>1</v>
      </c>
      <c r="F59" s="46" t="s">
        <v>1</v>
      </c>
      <c r="G59" s="49" t="s">
        <v>1</v>
      </c>
      <c r="H59" s="46" t="s">
        <v>1</v>
      </c>
      <c r="I59" s="47" t="s">
        <v>1</v>
      </c>
      <c r="J59" s="51" t="s">
        <v>1</v>
      </c>
      <c r="K59" s="46" t="str">
        <f t="shared" si="6"/>
        <v/>
      </c>
      <c r="L59" s="119" t="str">
        <f t="shared" si="7"/>
        <v/>
      </c>
      <c r="M59" s="49"/>
      <c r="N59" s="49"/>
    </row>
    <row r="60" spans="1:14">
      <c r="A60" s="45">
        <v>8</v>
      </c>
      <c r="B60" s="45">
        <v>400</v>
      </c>
      <c r="C60" s="45" t="s">
        <v>1102</v>
      </c>
      <c r="D60" s="45" t="s">
        <v>9</v>
      </c>
      <c r="E60" s="46">
        <v>50</v>
      </c>
      <c r="F60" s="50">
        <v>0.28000000000000003</v>
      </c>
      <c r="G60" s="115"/>
      <c r="H60" s="46">
        <v>108</v>
      </c>
      <c r="I60" s="47">
        <v>0.41666666666666702</v>
      </c>
      <c r="J60" s="48"/>
      <c r="K60" s="48" t="str">
        <f t="shared" si="6"/>
        <v/>
      </c>
      <c r="L60" s="118" t="str">
        <f t="shared" si="7"/>
        <v/>
      </c>
      <c r="M60" s="49">
        <f>I60-0.7</f>
        <v>-0.28333333333333294</v>
      </c>
      <c r="N60" s="49">
        <f>F60-0.7</f>
        <v>-0.41999999999999993</v>
      </c>
    </row>
    <row r="61" spans="1:14">
      <c r="A61" s="45">
        <v>9</v>
      </c>
      <c r="B61" s="45">
        <v>400</v>
      </c>
      <c r="C61" s="45" t="s">
        <v>1102</v>
      </c>
      <c r="D61" s="45" t="s">
        <v>10</v>
      </c>
      <c r="E61" s="46">
        <v>484</v>
      </c>
      <c r="F61" s="47">
        <v>0.26700000000000002</v>
      </c>
      <c r="G61" s="49">
        <v>-1.3000000000000001E-2</v>
      </c>
      <c r="H61" s="46">
        <v>463</v>
      </c>
      <c r="I61" s="47">
        <v>0.29805615550755898</v>
      </c>
      <c r="J61" s="51">
        <v>-0.11861051115910803</v>
      </c>
      <c r="K61" s="46" t="str">
        <f t="shared" si="6"/>
        <v>Decrease</v>
      </c>
      <c r="L61" s="119">
        <f t="shared" si="7"/>
        <v>10.561051115910804</v>
      </c>
      <c r="M61" s="49">
        <f>I61-0.7</f>
        <v>-0.40194384449244097</v>
      </c>
      <c r="N61" s="49">
        <f>F61-0.7</f>
        <v>-0.43299999999999994</v>
      </c>
    </row>
    <row r="62" spans="1:14">
      <c r="A62" s="45">
        <v>10</v>
      </c>
      <c r="B62" s="45">
        <v>400</v>
      </c>
      <c r="C62" s="45" t="s">
        <v>1102</v>
      </c>
      <c r="D62" s="45" t="s">
        <v>51</v>
      </c>
      <c r="E62" s="46">
        <v>451</v>
      </c>
      <c r="F62" s="47">
        <v>0.308</v>
      </c>
      <c r="G62" s="115"/>
      <c r="H62" s="46">
        <v>486</v>
      </c>
      <c r="I62" s="47">
        <v>0.35596707818930001</v>
      </c>
      <c r="J62" s="48"/>
      <c r="K62" s="48" t="str">
        <f t="shared" si="6"/>
        <v/>
      </c>
      <c r="L62" s="118" t="str">
        <f t="shared" si="7"/>
        <v/>
      </c>
      <c r="M62" s="49">
        <f>I62-0.7</f>
        <v>-0.34403292181069994</v>
      </c>
      <c r="N62" s="49">
        <f>F62-0.7</f>
        <v>-0.39199999999999996</v>
      </c>
    </row>
    <row r="63" spans="1:14">
      <c r="A63" s="45">
        <v>11</v>
      </c>
      <c r="B63" s="45">
        <v>400</v>
      </c>
      <c r="C63" s="45" t="s">
        <v>1102</v>
      </c>
      <c r="D63" s="45" t="s">
        <v>52</v>
      </c>
      <c r="E63" s="46">
        <v>83</v>
      </c>
      <c r="F63" s="47">
        <v>4.8000000000000001E-2</v>
      </c>
      <c r="G63" s="49">
        <v>-0.26</v>
      </c>
      <c r="H63" s="46">
        <v>85</v>
      </c>
      <c r="I63" s="47">
        <v>0.11764705882352899</v>
      </c>
      <c r="J63" s="51">
        <v>-0.23832001936577102</v>
      </c>
      <c r="K63" s="46" t="str">
        <f t="shared" si="6"/>
        <v>Increase</v>
      </c>
      <c r="L63" s="119">
        <f t="shared" si="7"/>
        <v>2.1679980634228988</v>
      </c>
      <c r="M63" s="49">
        <f>I63-0.7</f>
        <v>-0.58235294117647096</v>
      </c>
      <c r="N63" s="49">
        <f>F63-0.7</f>
        <v>-0.65199999999999991</v>
      </c>
    </row>
    <row r="64" spans="1:14">
      <c r="A64" s="45">
        <v>12</v>
      </c>
      <c r="B64" s="45">
        <v>400</v>
      </c>
      <c r="C64" s="45" t="s">
        <v>1102</v>
      </c>
      <c r="D64" s="45" t="s">
        <v>13</v>
      </c>
      <c r="E64" s="46">
        <v>533</v>
      </c>
      <c r="F64" s="47">
        <v>0.26800000000000002</v>
      </c>
      <c r="G64" s="115"/>
      <c r="H64" s="46">
        <v>570</v>
      </c>
      <c r="I64" s="47">
        <v>0.32105263157894698</v>
      </c>
      <c r="J64" s="48"/>
      <c r="K64" s="48" t="str">
        <f t="shared" si="6"/>
        <v/>
      </c>
      <c r="L64" s="118" t="str">
        <f t="shared" si="7"/>
        <v/>
      </c>
      <c r="M64" s="49">
        <f>I64-0.7</f>
        <v>-0.37894736842105298</v>
      </c>
      <c r="N64" s="49">
        <f>F64-0.7</f>
        <v>-0.43199999999999994</v>
      </c>
    </row>
    <row r="65" spans="1:14">
      <c r="A65" s="45">
        <v>13</v>
      </c>
      <c r="B65" s="45">
        <v>400</v>
      </c>
      <c r="C65" s="45" t="s">
        <v>1102</v>
      </c>
      <c r="D65" s="45" t="s">
        <v>14</v>
      </c>
      <c r="E65" s="46" t="s">
        <v>1</v>
      </c>
      <c r="F65" s="46" t="s">
        <v>1</v>
      </c>
      <c r="G65" s="49" t="s">
        <v>1</v>
      </c>
      <c r="H65" s="46" t="s">
        <v>1</v>
      </c>
      <c r="I65" s="47" t="s">
        <v>1</v>
      </c>
      <c r="J65" s="51" t="s">
        <v>1</v>
      </c>
      <c r="K65" s="46" t="str">
        <f t="shared" si="6"/>
        <v/>
      </c>
      <c r="L65" s="119" t="str">
        <f t="shared" si="7"/>
        <v/>
      </c>
      <c r="M65" s="49"/>
      <c r="N65" s="49"/>
    </row>
    <row r="66" spans="1:14">
      <c r="A66" s="45">
        <v>14</v>
      </c>
      <c r="B66" s="45">
        <v>400</v>
      </c>
      <c r="C66" s="45" t="s">
        <v>1102</v>
      </c>
      <c r="D66" s="45" t="s">
        <v>15</v>
      </c>
      <c r="E66" s="46">
        <v>284</v>
      </c>
      <c r="F66" s="47">
        <v>0.222</v>
      </c>
      <c r="G66" s="115"/>
      <c r="H66" s="46">
        <v>299</v>
      </c>
      <c r="I66" s="47">
        <v>0.27759197324414697</v>
      </c>
      <c r="J66" s="48"/>
      <c r="K66" s="48" t="str">
        <f t="shared" ref="K66:K90" si="12">IF(G66="","",IF(G66="*","",IF(ABS(J66)&gt;ABS(G66),"Decrease", "Increase")))</f>
        <v/>
      </c>
      <c r="L66" s="118" t="str">
        <f t="shared" ref="L66:L90" si="13">IF(G66="","",IF(G66="*","",(ABS(G66-J66))*100))</f>
        <v/>
      </c>
      <c r="M66" s="49">
        <f>I66-0.7</f>
        <v>-0.42240802675585298</v>
      </c>
      <c r="N66" s="49">
        <f>F66-0.7</f>
        <v>-0.47799999999999998</v>
      </c>
    </row>
    <row r="67" spans="1:14">
      <c r="A67" s="45">
        <v>15</v>
      </c>
      <c r="B67" s="45">
        <v>400</v>
      </c>
      <c r="C67" s="45" t="s">
        <v>1102</v>
      </c>
      <c r="D67" s="45" t="s">
        <v>16</v>
      </c>
      <c r="E67" s="46">
        <v>250</v>
      </c>
      <c r="F67" s="50">
        <v>0.32</v>
      </c>
      <c r="G67" s="49">
        <v>9.8000000000000004E-2</v>
      </c>
      <c r="H67" s="46">
        <v>272</v>
      </c>
      <c r="I67" s="47">
        <v>0.36764705882352899</v>
      </c>
      <c r="J67" s="51">
        <v>9.0055085579382022E-2</v>
      </c>
      <c r="K67" s="46" t="str">
        <f t="shared" si="12"/>
        <v>Increase</v>
      </c>
      <c r="L67" s="119">
        <f t="shared" si="13"/>
        <v>0.79449144206179823</v>
      </c>
      <c r="M67" s="49">
        <f>I67-0.7</f>
        <v>-0.33235294117647096</v>
      </c>
      <c r="N67" s="49">
        <f>F67-0.7</f>
        <v>-0.37999999999999995</v>
      </c>
    </row>
    <row r="68" spans="1:14">
      <c r="A68" s="45">
        <v>1</v>
      </c>
      <c r="B68" s="45">
        <v>5920</v>
      </c>
      <c r="C68" s="45" t="s">
        <v>1212</v>
      </c>
      <c r="D68" s="45" t="s">
        <v>50</v>
      </c>
      <c r="E68" s="46">
        <v>407</v>
      </c>
      <c r="F68" s="47">
        <v>0.20899999999999999</v>
      </c>
      <c r="G68" s="115"/>
      <c r="H68" s="46">
        <v>403</v>
      </c>
      <c r="I68" s="47">
        <v>0.54590570719603004</v>
      </c>
      <c r="J68" s="48"/>
      <c r="K68" s="48" t="str">
        <f t="shared" si="12"/>
        <v/>
      </c>
      <c r="L68" s="118" t="str">
        <f t="shared" si="13"/>
        <v/>
      </c>
      <c r="M68" s="49">
        <f>I68-0.7</f>
        <v>-0.15409429280396991</v>
      </c>
      <c r="N68" s="49">
        <f>F68-0.7</f>
        <v>-0.49099999999999999</v>
      </c>
    </row>
    <row r="69" spans="1:14">
      <c r="A69" s="45">
        <v>2</v>
      </c>
      <c r="B69" s="45">
        <v>5920</v>
      </c>
      <c r="C69" s="45" t="s">
        <v>1212</v>
      </c>
      <c r="D69" s="45" t="s">
        <v>7</v>
      </c>
      <c r="E69" s="46">
        <v>197</v>
      </c>
      <c r="F69" s="50">
        <v>0.31</v>
      </c>
      <c r="G69" s="115"/>
      <c r="H69" s="46">
        <v>195</v>
      </c>
      <c r="I69" s="47">
        <v>0.64615384615384597</v>
      </c>
      <c r="J69" s="48"/>
      <c r="K69" s="48" t="str">
        <f t="shared" si="12"/>
        <v/>
      </c>
      <c r="L69" s="118" t="str">
        <f t="shared" si="13"/>
        <v/>
      </c>
      <c r="M69" s="49">
        <f>I69-0.7</f>
        <v>-5.3846153846153988E-2</v>
      </c>
      <c r="N69" s="49">
        <f>F69-0.7</f>
        <v>-0.38999999999999996</v>
      </c>
    </row>
    <row r="70" spans="1:14">
      <c r="A70" s="45">
        <v>3</v>
      </c>
      <c r="B70" s="45">
        <v>5920</v>
      </c>
      <c r="C70" s="45" t="s">
        <v>1212</v>
      </c>
      <c r="D70" s="45" t="s">
        <v>42</v>
      </c>
      <c r="E70" s="46">
        <v>185</v>
      </c>
      <c r="F70" s="47">
        <v>0.10299999999999999</v>
      </c>
      <c r="G70" s="49">
        <v>-0.20699999999999999</v>
      </c>
      <c r="H70" s="46">
        <v>188</v>
      </c>
      <c r="I70" s="47">
        <v>0.44148936170212799</v>
      </c>
      <c r="J70" s="51">
        <v>-0.20466448445171798</v>
      </c>
      <c r="K70" s="46" t="str">
        <f t="shared" si="12"/>
        <v>Increase</v>
      </c>
      <c r="L70" s="119">
        <f t="shared" si="13"/>
        <v>0.23355155482820134</v>
      </c>
      <c r="M70" s="49">
        <f>I70-0.7</f>
        <v>-0.25851063829787196</v>
      </c>
      <c r="N70" s="49">
        <f>F70-0.7</f>
        <v>-0.59699999999999998</v>
      </c>
    </row>
    <row r="71" spans="1:14">
      <c r="A71" s="45">
        <v>5</v>
      </c>
      <c r="B71" s="45">
        <v>5920</v>
      </c>
      <c r="C71" s="45" t="s">
        <v>1212</v>
      </c>
      <c r="D71" s="45" t="s">
        <v>8</v>
      </c>
      <c r="E71" s="46" t="s">
        <v>1</v>
      </c>
      <c r="F71" s="46" t="s">
        <v>1</v>
      </c>
      <c r="G71" s="49" t="s">
        <v>1</v>
      </c>
      <c r="H71" s="46"/>
      <c r="I71" s="47"/>
      <c r="J71" s="51"/>
      <c r="K71" s="46" t="str">
        <f t="shared" si="12"/>
        <v/>
      </c>
      <c r="L71" s="119" t="str">
        <f t="shared" si="13"/>
        <v/>
      </c>
      <c r="M71" s="49"/>
      <c r="N71" s="49"/>
    </row>
    <row r="72" spans="1:14">
      <c r="A72" s="45">
        <v>6</v>
      </c>
      <c r="B72" s="45">
        <v>5920</v>
      </c>
      <c r="C72" s="45" t="s">
        <v>1212</v>
      </c>
      <c r="D72" s="45" t="s">
        <v>44</v>
      </c>
      <c r="E72" s="46">
        <v>24</v>
      </c>
      <c r="F72" s="47">
        <v>0.16700000000000001</v>
      </c>
      <c r="G72" s="49">
        <v>-0.14300000000000002</v>
      </c>
      <c r="H72" s="46">
        <v>17</v>
      </c>
      <c r="I72" s="47">
        <v>0.47058823529411797</v>
      </c>
      <c r="J72" s="51">
        <v>-0.17556561085972799</v>
      </c>
      <c r="K72" s="46" t="str">
        <f t="shared" si="12"/>
        <v>Decrease</v>
      </c>
      <c r="L72" s="119">
        <f t="shared" si="13"/>
        <v>3.2565610859727978</v>
      </c>
      <c r="M72" s="49">
        <f t="shared" ref="M72:M83" si="14">I72-0.7</f>
        <v>-0.22941176470588198</v>
      </c>
      <c r="N72" s="49">
        <f t="shared" ref="N72:N82" si="15">F72-0.7</f>
        <v>-0.53299999999999992</v>
      </c>
    </row>
    <row r="73" spans="1:14">
      <c r="A73" s="45">
        <v>8</v>
      </c>
      <c r="B73" s="45">
        <v>5920</v>
      </c>
      <c r="C73" s="45" t="s">
        <v>1212</v>
      </c>
      <c r="D73" s="45" t="s">
        <v>9</v>
      </c>
      <c r="E73" s="46">
        <v>111</v>
      </c>
      <c r="F73" s="47">
        <v>0.38700000000000001</v>
      </c>
      <c r="G73" s="115"/>
      <c r="H73" s="46">
        <v>107</v>
      </c>
      <c r="I73" s="47">
        <v>0.72897196261682196</v>
      </c>
      <c r="J73" s="48"/>
      <c r="K73" s="48" t="str">
        <f t="shared" si="12"/>
        <v/>
      </c>
      <c r="L73" s="118" t="str">
        <f t="shared" si="13"/>
        <v/>
      </c>
      <c r="M73" s="49">
        <f t="shared" si="14"/>
        <v>2.8971962616822E-2</v>
      </c>
      <c r="N73" s="49">
        <f t="shared" si="15"/>
        <v>-0.31299999999999994</v>
      </c>
    </row>
    <row r="74" spans="1:14">
      <c r="A74" s="45">
        <v>9</v>
      </c>
      <c r="B74" s="45">
        <v>5920</v>
      </c>
      <c r="C74" s="45" t="s">
        <v>1212</v>
      </c>
      <c r="D74" s="45" t="s">
        <v>10</v>
      </c>
      <c r="E74" s="46">
        <v>296</v>
      </c>
      <c r="F74" s="47">
        <v>0.14199999999999999</v>
      </c>
      <c r="G74" s="49">
        <v>-0.245</v>
      </c>
      <c r="H74" s="46">
        <v>296</v>
      </c>
      <c r="I74" s="47">
        <v>0.47972972972972999</v>
      </c>
      <c r="J74" s="51">
        <v>-0.24924223288709196</v>
      </c>
      <c r="K74" s="46" t="str">
        <f t="shared" si="12"/>
        <v>Decrease</v>
      </c>
      <c r="L74" s="119">
        <f t="shared" si="13"/>
        <v>0.42422328870919679</v>
      </c>
      <c r="M74" s="49">
        <f t="shared" si="14"/>
        <v>-0.22027027027026996</v>
      </c>
      <c r="N74" s="49">
        <f t="shared" si="15"/>
        <v>-0.55799999999999994</v>
      </c>
    </row>
    <row r="75" spans="1:14">
      <c r="A75" s="45">
        <v>10</v>
      </c>
      <c r="B75" s="45">
        <v>5920</v>
      </c>
      <c r="C75" s="45" t="s">
        <v>1212</v>
      </c>
      <c r="D75" s="45" t="s">
        <v>51</v>
      </c>
      <c r="E75" s="46">
        <v>371</v>
      </c>
      <c r="F75" s="47">
        <v>0.22900000000000001</v>
      </c>
      <c r="G75" s="115"/>
      <c r="H75" s="46">
        <v>373</v>
      </c>
      <c r="I75" s="47">
        <v>0.579088471849866</v>
      </c>
      <c r="J75" s="48"/>
      <c r="K75" s="48" t="str">
        <f t="shared" si="12"/>
        <v/>
      </c>
      <c r="L75" s="118" t="str">
        <f t="shared" si="13"/>
        <v/>
      </c>
      <c r="M75" s="49">
        <f t="shared" si="14"/>
        <v>-0.12091152815013395</v>
      </c>
      <c r="N75" s="49">
        <f t="shared" si="15"/>
        <v>-0.47099999999999997</v>
      </c>
    </row>
    <row r="76" spans="1:14">
      <c r="A76" s="45">
        <v>11</v>
      </c>
      <c r="B76" s="45">
        <v>5920</v>
      </c>
      <c r="C76" s="45" t="s">
        <v>1212</v>
      </c>
      <c r="D76" s="45" t="s">
        <v>52</v>
      </c>
      <c r="E76" s="46">
        <v>36</v>
      </c>
      <c r="F76" s="50">
        <v>0</v>
      </c>
      <c r="G76" s="49">
        <v>-0.22899999999999998</v>
      </c>
      <c r="H76" s="46">
        <v>30</v>
      </c>
      <c r="I76" s="47">
        <v>0.133333333333333</v>
      </c>
      <c r="J76" s="51">
        <v>-0.44575513851653303</v>
      </c>
      <c r="K76" s="46" t="str">
        <f t="shared" si="12"/>
        <v>Decrease</v>
      </c>
      <c r="L76" s="119">
        <f t="shared" si="13"/>
        <v>21.675513851653307</v>
      </c>
      <c r="M76" s="49">
        <f t="shared" si="14"/>
        <v>-0.56666666666666698</v>
      </c>
      <c r="N76" s="49">
        <f t="shared" si="15"/>
        <v>-0.7</v>
      </c>
    </row>
    <row r="77" spans="1:14">
      <c r="A77" s="45">
        <v>12</v>
      </c>
      <c r="B77" s="45">
        <v>5920</v>
      </c>
      <c r="C77" s="45" t="s">
        <v>1212</v>
      </c>
      <c r="D77" s="45" t="s">
        <v>13</v>
      </c>
      <c r="E77" s="46">
        <v>407</v>
      </c>
      <c r="F77" s="47">
        <v>0.20899999999999999</v>
      </c>
      <c r="G77" s="115"/>
      <c r="H77" s="46">
        <v>403</v>
      </c>
      <c r="I77" s="47">
        <v>0.54590570719603004</v>
      </c>
      <c r="J77" s="48"/>
      <c r="K77" s="48" t="str">
        <f t="shared" si="12"/>
        <v/>
      </c>
      <c r="L77" s="118" t="str">
        <f t="shared" si="13"/>
        <v/>
      </c>
      <c r="M77" s="49">
        <f t="shared" si="14"/>
        <v>-0.15409429280396991</v>
      </c>
      <c r="N77" s="49">
        <f t="shared" si="15"/>
        <v>-0.49099999999999999</v>
      </c>
    </row>
    <row r="78" spans="1:14">
      <c r="A78" s="45">
        <v>14</v>
      </c>
      <c r="B78" s="45">
        <v>5920</v>
      </c>
      <c r="C78" s="45" t="s">
        <v>1212</v>
      </c>
      <c r="D78" s="45" t="s">
        <v>15</v>
      </c>
      <c r="E78" s="46">
        <v>219</v>
      </c>
      <c r="F78" s="47">
        <v>0.17399999999999999</v>
      </c>
      <c r="G78" s="115"/>
      <c r="H78" s="46">
        <v>205</v>
      </c>
      <c r="I78" s="47">
        <v>0.51219512195121997</v>
      </c>
      <c r="J78" s="48"/>
      <c r="K78" s="48" t="str">
        <f t="shared" si="12"/>
        <v/>
      </c>
      <c r="L78" s="118" t="str">
        <f t="shared" si="13"/>
        <v/>
      </c>
      <c r="M78" s="49">
        <f t="shared" si="14"/>
        <v>-0.18780487804877999</v>
      </c>
      <c r="N78" s="49">
        <f t="shared" si="15"/>
        <v>-0.52600000000000002</v>
      </c>
    </row>
    <row r="79" spans="1:14">
      <c r="A79" s="45">
        <v>15</v>
      </c>
      <c r="B79" s="45">
        <v>5920</v>
      </c>
      <c r="C79" s="45" t="s">
        <v>1212</v>
      </c>
      <c r="D79" s="45" t="s">
        <v>16</v>
      </c>
      <c r="E79" s="46">
        <v>188</v>
      </c>
      <c r="F79" s="50">
        <v>0.25</v>
      </c>
      <c r="G79" s="49">
        <v>7.5999999999999998E-2</v>
      </c>
      <c r="H79" s="46">
        <v>198</v>
      </c>
      <c r="I79" s="47">
        <v>0.580808080808081</v>
      </c>
      <c r="J79" s="51">
        <v>6.8612958856861028E-2</v>
      </c>
      <c r="K79" s="46" t="str">
        <f t="shared" si="12"/>
        <v>Increase</v>
      </c>
      <c r="L79" s="119">
        <f t="shared" si="13"/>
        <v>0.73870411431389704</v>
      </c>
      <c r="M79" s="49">
        <f t="shared" si="14"/>
        <v>-0.11919191919191896</v>
      </c>
      <c r="N79" s="49">
        <f t="shared" si="15"/>
        <v>-0.44999999999999996</v>
      </c>
    </row>
    <row r="80" spans="1:14">
      <c r="A80" s="45">
        <v>1</v>
      </c>
      <c r="B80" s="45">
        <v>2320</v>
      </c>
      <c r="C80" s="45" t="s">
        <v>1135</v>
      </c>
      <c r="D80" s="45" t="s">
        <v>50</v>
      </c>
      <c r="E80" s="46">
        <v>911</v>
      </c>
      <c r="F80" s="47">
        <v>0.50600000000000001</v>
      </c>
      <c r="G80" s="115"/>
      <c r="H80" s="46">
        <v>1025</v>
      </c>
      <c r="I80" s="47">
        <v>0.47707317073170702</v>
      </c>
      <c r="J80" s="48"/>
      <c r="K80" s="48" t="str">
        <f t="shared" si="12"/>
        <v/>
      </c>
      <c r="L80" s="118" t="str">
        <f t="shared" si="13"/>
        <v/>
      </c>
      <c r="M80" s="49">
        <f t="shared" si="14"/>
        <v>-0.22292682926829294</v>
      </c>
      <c r="N80" s="49">
        <f t="shared" si="15"/>
        <v>-0.19399999999999995</v>
      </c>
    </row>
    <row r="81" spans="1:14">
      <c r="A81" s="45">
        <v>2</v>
      </c>
      <c r="B81" s="45">
        <v>2320</v>
      </c>
      <c r="C81" s="45" t="s">
        <v>1135</v>
      </c>
      <c r="D81" s="45" t="s">
        <v>7</v>
      </c>
      <c r="E81" s="46">
        <v>585</v>
      </c>
      <c r="F81" s="47">
        <v>0.57099999999999995</v>
      </c>
      <c r="G81" s="115"/>
      <c r="H81" s="46">
        <v>690</v>
      </c>
      <c r="I81" s="47">
        <v>0.53478260869565197</v>
      </c>
      <c r="J81" s="48"/>
      <c r="K81" s="48" t="str">
        <f t="shared" si="12"/>
        <v/>
      </c>
      <c r="L81" s="118" t="str">
        <f t="shared" si="13"/>
        <v/>
      </c>
      <c r="M81" s="49">
        <f t="shared" si="14"/>
        <v>-0.16521739130434798</v>
      </c>
      <c r="N81" s="49">
        <f t="shared" si="15"/>
        <v>-0.129</v>
      </c>
    </row>
    <row r="82" spans="1:14">
      <c r="A82" s="45">
        <v>3</v>
      </c>
      <c r="B82" s="45">
        <v>2320</v>
      </c>
      <c r="C82" s="45" t="s">
        <v>1135</v>
      </c>
      <c r="D82" s="45" t="s">
        <v>42</v>
      </c>
      <c r="E82" s="46">
        <v>214</v>
      </c>
      <c r="F82" s="47">
        <v>0.308</v>
      </c>
      <c r="G82" s="49">
        <v>-0.26300000000000001</v>
      </c>
      <c r="H82" s="46">
        <v>251</v>
      </c>
      <c r="I82" s="47">
        <v>0.29482071713147401</v>
      </c>
      <c r="J82" s="51">
        <v>-0.23996189156417796</v>
      </c>
      <c r="K82" s="46" t="str">
        <f t="shared" si="12"/>
        <v>Increase</v>
      </c>
      <c r="L82" s="119">
        <f t="shared" si="13"/>
        <v>2.3038108435822044</v>
      </c>
      <c r="M82" s="49">
        <f t="shared" si="14"/>
        <v>-0.40517928286852595</v>
      </c>
      <c r="N82" s="49">
        <f t="shared" si="15"/>
        <v>-0.39199999999999996</v>
      </c>
    </row>
    <row r="83" spans="1:14">
      <c r="A83" s="45">
        <v>4</v>
      </c>
      <c r="B83" s="45">
        <v>2320</v>
      </c>
      <c r="C83" s="45" t="s">
        <v>1135</v>
      </c>
      <c r="D83" s="45" t="s">
        <v>43</v>
      </c>
      <c r="E83" s="46" t="s">
        <v>1</v>
      </c>
      <c r="F83" s="46" t="s">
        <v>1</v>
      </c>
      <c r="G83" s="49" t="s">
        <v>1</v>
      </c>
      <c r="H83" s="46">
        <v>17</v>
      </c>
      <c r="I83" s="47">
        <v>0.58823529411764697</v>
      </c>
      <c r="J83" s="51">
        <v>5.3452685421994994E-2</v>
      </c>
      <c r="K83" s="46" t="str">
        <f t="shared" si="12"/>
        <v/>
      </c>
      <c r="L83" s="119" t="str">
        <f t="shared" si="13"/>
        <v/>
      </c>
      <c r="M83" s="49">
        <f t="shared" si="14"/>
        <v>-0.11176470588235299</v>
      </c>
      <c r="N83" s="49"/>
    </row>
    <row r="84" spans="1:14">
      <c r="A84" s="45">
        <v>5</v>
      </c>
      <c r="B84" s="45">
        <v>2320</v>
      </c>
      <c r="C84" s="45" t="s">
        <v>1135</v>
      </c>
      <c r="D84" s="45" t="s">
        <v>8</v>
      </c>
      <c r="E84" s="46" t="s">
        <v>1</v>
      </c>
      <c r="F84" s="46" t="s">
        <v>1</v>
      </c>
      <c r="G84" s="49" t="s">
        <v>1</v>
      </c>
      <c r="H84" s="46" t="s">
        <v>1</v>
      </c>
      <c r="I84" s="47" t="s">
        <v>1</v>
      </c>
      <c r="J84" s="51" t="s">
        <v>1</v>
      </c>
      <c r="K84" s="46" t="str">
        <f t="shared" si="12"/>
        <v/>
      </c>
      <c r="L84" s="119" t="str">
        <f t="shared" si="13"/>
        <v/>
      </c>
      <c r="M84" s="49"/>
      <c r="N84" s="49"/>
    </row>
    <row r="85" spans="1:14">
      <c r="A85" s="45">
        <v>6</v>
      </c>
      <c r="B85" s="45">
        <v>2320</v>
      </c>
      <c r="C85" s="45" t="s">
        <v>1135</v>
      </c>
      <c r="D85" s="45" t="s">
        <v>44</v>
      </c>
      <c r="E85" s="46">
        <v>98</v>
      </c>
      <c r="F85" s="47">
        <v>0.53100000000000003</v>
      </c>
      <c r="G85" s="49">
        <v>-0.04</v>
      </c>
      <c r="H85" s="46">
        <v>54</v>
      </c>
      <c r="I85" s="47">
        <v>0.48148148148148101</v>
      </c>
      <c r="J85" s="51">
        <v>-5.3301127214170962E-2</v>
      </c>
      <c r="K85" s="46" t="str">
        <f t="shared" si="12"/>
        <v>Decrease</v>
      </c>
      <c r="L85" s="119">
        <f t="shared" si="13"/>
        <v>1.3301127214170962</v>
      </c>
      <c r="M85" s="49">
        <f>I85-0.7</f>
        <v>-0.21851851851851894</v>
      </c>
      <c r="N85" s="49">
        <f>F85-0.7</f>
        <v>-0.16899999999999993</v>
      </c>
    </row>
    <row r="86" spans="1:14">
      <c r="A86" s="45">
        <v>7</v>
      </c>
      <c r="B86" s="45">
        <v>2320</v>
      </c>
      <c r="C86" s="45" t="s">
        <v>1135</v>
      </c>
      <c r="D86" s="45" t="s">
        <v>1096</v>
      </c>
      <c r="E86" s="46" t="s">
        <v>1</v>
      </c>
      <c r="F86" s="46" t="s">
        <v>1</v>
      </c>
      <c r="G86" s="49" t="s">
        <v>1</v>
      </c>
      <c r="H86" s="46" t="s">
        <v>1</v>
      </c>
      <c r="I86" s="47" t="s">
        <v>1</v>
      </c>
      <c r="J86" s="51" t="s">
        <v>1</v>
      </c>
      <c r="K86" s="46" t="str">
        <f t="shared" si="12"/>
        <v/>
      </c>
      <c r="L86" s="119" t="str">
        <f t="shared" si="13"/>
        <v/>
      </c>
      <c r="M86" s="49"/>
      <c r="N86" s="49"/>
    </row>
    <row r="87" spans="1:14">
      <c r="A87" s="45">
        <v>9</v>
      </c>
      <c r="B87" s="45">
        <v>2320</v>
      </c>
      <c r="C87" s="45" t="s">
        <v>1135</v>
      </c>
      <c r="D87" s="45" t="s">
        <v>10</v>
      </c>
      <c r="E87" s="46">
        <v>911</v>
      </c>
      <c r="F87" s="47">
        <v>0.50600000000000001</v>
      </c>
      <c r="G87" s="49"/>
      <c r="H87" s="46">
        <v>982</v>
      </c>
      <c r="I87" s="47">
        <v>0.46435845213849303</v>
      </c>
      <c r="J87" s="51">
        <v>-0.30308340832662295</v>
      </c>
      <c r="K87" s="46" t="str">
        <f t="shared" si="12"/>
        <v/>
      </c>
      <c r="L87" s="119" t="str">
        <f t="shared" si="13"/>
        <v/>
      </c>
      <c r="M87" s="49">
        <f>I87-0.7</f>
        <v>-0.23564154786150693</v>
      </c>
      <c r="N87" s="49">
        <f t="shared" ref="N87:N97" si="16">F87-0.7</f>
        <v>-0.19399999999999995</v>
      </c>
    </row>
    <row r="88" spans="1:14">
      <c r="A88" s="45">
        <v>10</v>
      </c>
      <c r="B88" s="45">
        <v>2320</v>
      </c>
      <c r="C88" s="45" t="s">
        <v>1135</v>
      </c>
      <c r="D88" s="45" t="s">
        <v>51</v>
      </c>
      <c r="E88" s="46">
        <v>797</v>
      </c>
      <c r="F88" s="47">
        <v>0.55500000000000005</v>
      </c>
      <c r="G88" s="115"/>
      <c r="H88" s="46">
        <v>899</v>
      </c>
      <c r="I88" s="47">
        <v>0.513904338153504</v>
      </c>
      <c r="J88" s="48"/>
      <c r="K88" s="48" t="str">
        <f t="shared" si="12"/>
        <v/>
      </c>
      <c r="L88" s="118" t="str">
        <f t="shared" si="13"/>
        <v/>
      </c>
      <c r="M88" s="49">
        <f>I88-0.7</f>
        <v>-0.18609566184649595</v>
      </c>
      <c r="N88" s="49">
        <f t="shared" si="16"/>
        <v>-0.14499999999999991</v>
      </c>
    </row>
    <row r="89" spans="1:14">
      <c r="A89" s="45">
        <v>11</v>
      </c>
      <c r="B89" s="45">
        <v>2320</v>
      </c>
      <c r="C89" s="45" t="s">
        <v>1135</v>
      </c>
      <c r="D89" s="45" t="s">
        <v>52</v>
      </c>
      <c r="E89" s="46">
        <v>114</v>
      </c>
      <c r="F89" s="47">
        <v>0.16700000000000001</v>
      </c>
      <c r="G89" s="49">
        <v>-0.38799999999999996</v>
      </c>
      <c r="H89" s="46">
        <v>126</v>
      </c>
      <c r="I89" s="47">
        <v>0.214285714285714</v>
      </c>
      <c r="J89" s="51">
        <v>-0.29961862386779003</v>
      </c>
      <c r="K89" s="46" t="str">
        <f t="shared" si="12"/>
        <v>Increase</v>
      </c>
      <c r="L89" s="119">
        <f t="shared" si="13"/>
        <v>8.8381376132209919</v>
      </c>
      <c r="M89" s="49">
        <f>I89-0.7</f>
        <v>-0.48571428571428599</v>
      </c>
      <c r="N89" s="49">
        <f t="shared" si="16"/>
        <v>-0.53299999999999992</v>
      </c>
    </row>
    <row r="90" spans="1:14">
      <c r="A90" s="45">
        <v>12</v>
      </c>
      <c r="B90" s="45">
        <v>2320</v>
      </c>
      <c r="C90" s="45" t="s">
        <v>1135</v>
      </c>
      <c r="D90" s="45" t="s">
        <v>13</v>
      </c>
      <c r="E90" s="46">
        <v>893</v>
      </c>
      <c r="F90" s="47">
        <v>0.50800000000000001</v>
      </c>
      <c r="G90" s="115"/>
      <c r="H90" s="46">
        <v>1018</v>
      </c>
      <c r="I90" s="47">
        <v>0.479371316306483</v>
      </c>
      <c r="J90" s="48"/>
      <c r="K90" s="48" t="str">
        <f t="shared" si="12"/>
        <v/>
      </c>
      <c r="L90" s="118" t="str">
        <f t="shared" si="13"/>
        <v/>
      </c>
      <c r="M90" s="49">
        <f>I90-0.7</f>
        <v>-0.22062868369351696</v>
      </c>
      <c r="N90" s="49">
        <f t="shared" si="16"/>
        <v>-0.19199999999999995</v>
      </c>
    </row>
    <row r="91" spans="1:14">
      <c r="A91" s="45">
        <v>13</v>
      </c>
      <c r="B91" s="45">
        <v>2320</v>
      </c>
      <c r="C91" s="45" t="s">
        <v>1135</v>
      </c>
      <c r="D91" s="45" t="s">
        <v>14</v>
      </c>
      <c r="E91" s="46">
        <v>18</v>
      </c>
      <c r="F91" s="47">
        <v>0.38900000000000001</v>
      </c>
      <c r="G91" s="49">
        <v>-0.11900000000000001</v>
      </c>
      <c r="H91" s="46" t="s">
        <v>1</v>
      </c>
      <c r="I91" s="47" t="s">
        <v>1</v>
      </c>
      <c r="J91" s="51" t="s">
        <v>1</v>
      </c>
      <c r="K91" s="46"/>
      <c r="L91" s="119"/>
      <c r="M91" s="49"/>
      <c r="N91" s="49">
        <f t="shared" si="16"/>
        <v>-0.31099999999999994</v>
      </c>
    </row>
    <row r="92" spans="1:14">
      <c r="A92" s="45">
        <v>14</v>
      </c>
      <c r="B92" s="45">
        <v>2320</v>
      </c>
      <c r="C92" s="45" t="s">
        <v>1135</v>
      </c>
      <c r="D92" s="45" t="s">
        <v>15</v>
      </c>
      <c r="E92" s="46">
        <v>483</v>
      </c>
      <c r="F92" s="50">
        <v>0.53</v>
      </c>
      <c r="G92" s="115"/>
      <c r="H92" s="46">
        <v>521</v>
      </c>
      <c r="I92" s="47">
        <v>0.466410748560461</v>
      </c>
      <c r="J92" s="48"/>
      <c r="K92" s="48" t="str">
        <f t="shared" ref="K92:K123" si="17">IF(G92="","",IF(G92="*","",IF(ABS(J92)&gt;ABS(G92),"Decrease", "Increase")))</f>
        <v/>
      </c>
      <c r="L92" s="118" t="str">
        <f t="shared" ref="L92:L123" si="18">IF(G92="","",IF(G92="*","",(ABS(G92-J92))*100))</f>
        <v/>
      </c>
      <c r="M92" s="49">
        <f t="shared" ref="M92:M97" si="19">I92-0.7</f>
        <v>-0.23358925143953896</v>
      </c>
      <c r="N92" s="49">
        <f t="shared" si="16"/>
        <v>-0.16999999999999993</v>
      </c>
    </row>
    <row r="93" spans="1:14">
      <c r="A93" s="45">
        <v>15</v>
      </c>
      <c r="B93" s="45">
        <v>2320</v>
      </c>
      <c r="C93" s="45" t="s">
        <v>1135</v>
      </c>
      <c r="D93" s="45" t="s">
        <v>16</v>
      </c>
      <c r="E93" s="46">
        <v>428</v>
      </c>
      <c r="F93" s="47">
        <v>0.47899999999999998</v>
      </c>
      <c r="G93" s="49">
        <v>-5.0999999999999997E-2</v>
      </c>
      <c r="H93" s="46">
        <v>504</v>
      </c>
      <c r="I93" s="47">
        <v>0.48809523809523803</v>
      </c>
      <c r="J93" s="51">
        <v>2.1684489534777029E-2</v>
      </c>
      <c r="K93" s="46" t="str">
        <f t="shared" si="17"/>
        <v>Increase</v>
      </c>
      <c r="L93" s="119">
        <f t="shared" si="18"/>
        <v>7.2684489534777015</v>
      </c>
      <c r="M93" s="49">
        <f t="shared" si="19"/>
        <v>-0.21190476190476193</v>
      </c>
      <c r="N93" s="49">
        <f t="shared" si="16"/>
        <v>-0.22099999999999997</v>
      </c>
    </row>
    <row r="94" spans="1:14">
      <c r="A94" s="45">
        <v>1</v>
      </c>
      <c r="B94" s="45">
        <v>500</v>
      </c>
      <c r="C94" s="45" t="s">
        <v>1104</v>
      </c>
      <c r="D94" s="45" t="s">
        <v>50</v>
      </c>
      <c r="E94" s="46">
        <v>536</v>
      </c>
      <c r="F94" s="50">
        <v>0.31</v>
      </c>
      <c r="G94" s="115"/>
      <c r="H94" s="46">
        <v>541</v>
      </c>
      <c r="I94" s="47">
        <v>0.45101663585951901</v>
      </c>
      <c r="J94" s="48"/>
      <c r="K94" s="48" t="str">
        <f t="shared" si="17"/>
        <v/>
      </c>
      <c r="L94" s="118" t="str">
        <f t="shared" si="18"/>
        <v/>
      </c>
      <c r="M94" s="49">
        <f t="shared" si="19"/>
        <v>-0.24898336414048095</v>
      </c>
      <c r="N94" s="49">
        <f t="shared" si="16"/>
        <v>-0.38999999999999996</v>
      </c>
    </row>
    <row r="95" spans="1:14">
      <c r="A95" s="45">
        <v>2</v>
      </c>
      <c r="B95" s="45">
        <v>500</v>
      </c>
      <c r="C95" s="45" t="s">
        <v>1104</v>
      </c>
      <c r="D95" s="45" t="s">
        <v>7</v>
      </c>
      <c r="E95" s="46">
        <v>249</v>
      </c>
      <c r="F95" s="47">
        <v>0.46600000000000003</v>
      </c>
      <c r="G95" s="115"/>
      <c r="H95" s="46">
        <v>253</v>
      </c>
      <c r="I95" s="47">
        <v>0.54545454545454497</v>
      </c>
      <c r="J95" s="48"/>
      <c r="K95" s="48" t="str">
        <f t="shared" si="17"/>
        <v/>
      </c>
      <c r="L95" s="118" t="str">
        <f t="shared" si="18"/>
        <v/>
      </c>
      <c r="M95" s="49">
        <f t="shared" si="19"/>
        <v>-0.15454545454545499</v>
      </c>
      <c r="N95" s="49">
        <f t="shared" si="16"/>
        <v>-0.23399999999999993</v>
      </c>
    </row>
    <row r="96" spans="1:14">
      <c r="A96" s="45">
        <v>3</v>
      </c>
      <c r="B96" s="45">
        <v>500</v>
      </c>
      <c r="C96" s="45" t="s">
        <v>1104</v>
      </c>
      <c r="D96" s="45" t="s">
        <v>42</v>
      </c>
      <c r="E96" s="46">
        <v>241</v>
      </c>
      <c r="F96" s="50">
        <v>0.17</v>
      </c>
      <c r="G96" s="49">
        <v>-0.29600000000000004</v>
      </c>
      <c r="H96" s="46">
        <v>239</v>
      </c>
      <c r="I96" s="47">
        <v>0.326359832635983</v>
      </c>
      <c r="J96" s="51">
        <v>-0.21909471281856197</v>
      </c>
      <c r="K96" s="46" t="str">
        <f t="shared" si="17"/>
        <v>Increase</v>
      </c>
      <c r="L96" s="119">
        <f t="shared" si="18"/>
        <v>7.690528718143808</v>
      </c>
      <c r="M96" s="49">
        <f t="shared" si="19"/>
        <v>-0.37364016736401695</v>
      </c>
      <c r="N96" s="49">
        <f t="shared" si="16"/>
        <v>-0.52999999999999992</v>
      </c>
    </row>
    <row r="97" spans="1:14">
      <c r="A97" s="45">
        <v>4</v>
      </c>
      <c r="B97" s="45">
        <v>500</v>
      </c>
      <c r="C97" s="45" t="s">
        <v>1104</v>
      </c>
      <c r="D97" s="45" t="s">
        <v>43</v>
      </c>
      <c r="E97" s="46">
        <v>22</v>
      </c>
      <c r="F97" s="47">
        <v>0.182</v>
      </c>
      <c r="G97" s="49">
        <v>-0.28399999999999997</v>
      </c>
      <c r="H97" s="46">
        <v>18</v>
      </c>
      <c r="I97" s="47">
        <v>0.55555555555555602</v>
      </c>
      <c r="J97" s="51">
        <v>1.0101010101011054E-2</v>
      </c>
      <c r="K97" s="46" t="str">
        <f t="shared" si="17"/>
        <v>Increase</v>
      </c>
      <c r="L97" s="119">
        <f t="shared" si="18"/>
        <v>29.410101010101101</v>
      </c>
      <c r="M97" s="49">
        <f t="shared" si="19"/>
        <v>-0.14444444444444393</v>
      </c>
      <c r="N97" s="49">
        <f t="shared" si="16"/>
        <v>-0.51800000000000002</v>
      </c>
    </row>
    <row r="98" spans="1:14">
      <c r="A98" s="45">
        <v>5</v>
      </c>
      <c r="B98" s="45">
        <v>500</v>
      </c>
      <c r="C98" s="45" t="s">
        <v>1104</v>
      </c>
      <c r="D98" s="45" t="s">
        <v>8</v>
      </c>
      <c r="E98" s="46" t="s">
        <v>1</v>
      </c>
      <c r="F98" s="46" t="s">
        <v>1</v>
      </c>
      <c r="G98" s="49" t="s">
        <v>1</v>
      </c>
      <c r="H98" s="46"/>
      <c r="I98" s="47"/>
      <c r="J98" s="51"/>
      <c r="K98" s="46" t="str">
        <f t="shared" si="17"/>
        <v/>
      </c>
      <c r="L98" s="119" t="str">
        <f t="shared" si="18"/>
        <v/>
      </c>
      <c r="M98" s="49"/>
      <c r="N98" s="49"/>
    </row>
    <row r="99" spans="1:14">
      <c r="A99" s="45">
        <v>6</v>
      </c>
      <c r="B99" s="45">
        <v>500</v>
      </c>
      <c r="C99" s="45" t="s">
        <v>1104</v>
      </c>
      <c r="D99" s="45" t="s">
        <v>44</v>
      </c>
      <c r="E99" s="46">
        <v>22</v>
      </c>
      <c r="F99" s="47">
        <v>0.22700000000000001</v>
      </c>
      <c r="G99" s="49">
        <v>-0.23899999999999999</v>
      </c>
      <c r="H99" s="46">
        <v>31</v>
      </c>
      <c r="I99" s="47">
        <v>0.58064516129032295</v>
      </c>
      <c r="J99" s="51">
        <v>3.5190615835777983E-2</v>
      </c>
      <c r="K99" s="46" t="str">
        <f t="shared" si="17"/>
        <v>Increase</v>
      </c>
      <c r="L99" s="119">
        <f t="shared" si="18"/>
        <v>27.419061583577797</v>
      </c>
      <c r="M99" s="49">
        <f>I99-0.7</f>
        <v>-0.119354838709677</v>
      </c>
      <c r="N99" s="49">
        <f>F99-0.7</f>
        <v>-0.47299999999999998</v>
      </c>
    </row>
    <row r="100" spans="1:14">
      <c r="A100" s="45">
        <v>9</v>
      </c>
      <c r="B100" s="45">
        <v>500</v>
      </c>
      <c r="C100" s="45" t="s">
        <v>1104</v>
      </c>
      <c r="D100" s="45" t="s">
        <v>10</v>
      </c>
      <c r="E100" s="46">
        <v>536</v>
      </c>
      <c r="F100" s="50">
        <v>0.31</v>
      </c>
      <c r="G100" s="49"/>
      <c r="H100" s="46">
        <v>435</v>
      </c>
      <c r="I100" s="47">
        <v>0.42758620689655202</v>
      </c>
      <c r="J100" s="51">
        <v>-0.11958360442420302</v>
      </c>
      <c r="K100" s="46" t="str">
        <f t="shared" si="17"/>
        <v/>
      </c>
      <c r="L100" s="119" t="str">
        <f t="shared" si="18"/>
        <v/>
      </c>
      <c r="M100" s="49">
        <f>I100-0.7</f>
        <v>-0.27241379310344793</v>
      </c>
      <c r="N100" s="49">
        <f>F100-0.7</f>
        <v>-0.38999999999999996</v>
      </c>
    </row>
    <row r="101" spans="1:14">
      <c r="A101" s="45">
        <v>10</v>
      </c>
      <c r="B101" s="45">
        <v>500</v>
      </c>
      <c r="C101" s="45" t="s">
        <v>1104</v>
      </c>
      <c r="D101" s="45" t="s">
        <v>51</v>
      </c>
      <c r="E101" s="46">
        <v>423</v>
      </c>
      <c r="F101" s="47">
        <v>0.34799999999999998</v>
      </c>
      <c r="G101" s="115"/>
      <c r="H101" s="46">
        <v>441</v>
      </c>
      <c r="I101" s="47">
        <v>0.49433106575963698</v>
      </c>
      <c r="J101" s="48"/>
      <c r="K101" s="48" t="str">
        <f t="shared" si="17"/>
        <v/>
      </c>
      <c r="L101" s="118" t="str">
        <f t="shared" si="18"/>
        <v/>
      </c>
      <c r="M101" s="49">
        <f>I101-0.7</f>
        <v>-0.20566893424036298</v>
      </c>
      <c r="N101" s="49">
        <f>F101-0.7</f>
        <v>-0.35199999999999998</v>
      </c>
    </row>
    <row r="102" spans="1:14">
      <c r="A102" s="45">
        <v>11</v>
      </c>
      <c r="B102" s="45">
        <v>500</v>
      </c>
      <c r="C102" s="45" t="s">
        <v>1104</v>
      </c>
      <c r="D102" s="45" t="s">
        <v>52</v>
      </c>
      <c r="E102" s="46">
        <v>113</v>
      </c>
      <c r="F102" s="47">
        <v>0.16800000000000001</v>
      </c>
      <c r="G102" s="49">
        <v>-0.18</v>
      </c>
      <c r="H102" s="46">
        <v>100</v>
      </c>
      <c r="I102" s="47">
        <v>0.26</v>
      </c>
      <c r="J102" s="51">
        <v>-0.23433106575963697</v>
      </c>
      <c r="K102" s="46" t="str">
        <f t="shared" si="17"/>
        <v>Decrease</v>
      </c>
      <c r="L102" s="119">
        <f t="shared" si="18"/>
        <v>5.4331065759636976</v>
      </c>
      <c r="M102" s="49">
        <f>I102-0.7</f>
        <v>-0.43999999999999995</v>
      </c>
      <c r="N102" s="49">
        <f>F102-0.7</f>
        <v>-0.53199999999999992</v>
      </c>
    </row>
    <row r="103" spans="1:14">
      <c r="A103" s="45">
        <v>12</v>
      </c>
      <c r="B103" s="45">
        <v>500</v>
      </c>
      <c r="C103" s="45" t="s">
        <v>1104</v>
      </c>
      <c r="D103" s="45" t="s">
        <v>13</v>
      </c>
      <c r="E103" s="46">
        <v>527</v>
      </c>
      <c r="F103" s="47">
        <v>0.311</v>
      </c>
      <c r="G103" s="115"/>
      <c r="H103" s="46">
        <v>533</v>
      </c>
      <c r="I103" s="47">
        <v>0.44652908067542202</v>
      </c>
      <c r="J103" s="48"/>
      <c r="K103" s="48" t="str">
        <f t="shared" si="17"/>
        <v/>
      </c>
      <c r="L103" s="118" t="str">
        <f t="shared" si="18"/>
        <v/>
      </c>
      <c r="M103" s="49">
        <f>I103-0.7</f>
        <v>-0.25347091932457794</v>
      </c>
      <c r="N103" s="49">
        <f>F103-0.7</f>
        <v>-0.38899999999999996</v>
      </c>
    </row>
    <row r="104" spans="1:14">
      <c r="A104" s="45">
        <v>13</v>
      </c>
      <c r="B104" s="45">
        <v>500</v>
      </c>
      <c r="C104" s="45" t="s">
        <v>1104</v>
      </c>
      <c r="D104" s="45" t="s">
        <v>14</v>
      </c>
      <c r="E104" s="46" t="s">
        <v>1</v>
      </c>
      <c r="F104" s="46" t="s">
        <v>1</v>
      </c>
      <c r="G104" s="49" t="s">
        <v>1</v>
      </c>
      <c r="H104" s="46" t="s">
        <v>1</v>
      </c>
      <c r="I104" s="47" t="s">
        <v>1</v>
      </c>
      <c r="J104" s="51" t="s">
        <v>1</v>
      </c>
      <c r="K104" s="46" t="str">
        <f t="shared" si="17"/>
        <v/>
      </c>
      <c r="L104" s="119" t="str">
        <f t="shared" si="18"/>
        <v/>
      </c>
      <c r="M104" s="49"/>
      <c r="N104" s="49"/>
    </row>
    <row r="105" spans="1:14">
      <c r="A105" s="45">
        <v>14</v>
      </c>
      <c r="B105" s="45">
        <v>500</v>
      </c>
      <c r="C105" s="45" t="s">
        <v>1104</v>
      </c>
      <c r="D105" s="45" t="s">
        <v>15</v>
      </c>
      <c r="E105" s="46">
        <v>290</v>
      </c>
      <c r="F105" s="50">
        <v>0.31</v>
      </c>
      <c r="G105" s="115"/>
      <c r="H105" s="46">
        <v>290</v>
      </c>
      <c r="I105" s="47">
        <v>0.424137931034483</v>
      </c>
      <c r="J105" s="48"/>
      <c r="K105" s="48" t="str">
        <f t="shared" si="17"/>
        <v/>
      </c>
      <c r="L105" s="118" t="str">
        <f t="shared" si="18"/>
        <v/>
      </c>
      <c r="M105" s="49">
        <f t="shared" ref="M105:M125" si="20">I105-0.7</f>
        <v>-0.27586206896551696</v>
      </c>
      <c r="N105" s="49">
        <f t="shared" ref="N105:N124" si="21">F105-0.7</f>
        <v>-0.38999999999999996</v>
      </c>
    </row>
    <row r="106" spans="1:14">
      <c r="A106" s="45">
        <v>15</v>
      </c>
      <c r="B106" s="45">
        <v>500</v>
      </c>
      <c r="C106" s="45" t="s">
        <v>1104</v>
      </c>
      <c r="D106" s="45" t="s">
        <v>16</v>
      </c>
      <c r="E106" s="46">
        <v>246</v>
      </c>
      <c r="F106" s="47">
        <v>0.309</v>
      </c>
      <c r="G106" s="49">
        <v>-1.00000000000001E-3</v>
      </c>
      <c r="H106" s="46">
        <v>251</v>
      </c>
      <c r="I106" s="47">
        <v>0.48207171314740999</v>
      </c>
      <c r="J106" s="51">
        <v>5.793378211292699E-2</v>
      </c>
      <c r="K106" s="46" t="str">
        <f t="shared" si="17"/>
        <v>Decrease</v>
      </c>
      <c r="L106" s="119">
        <f t="shared" si="18"/>
        <v>5.8933782112927</v>
      </c>
      <c r="M106" s="49">
        <f t="shared" si="20"/>
        <v>-0.21792828685258997</v>
      </c>
      <c r="N106" s="49">
        <f t="shared" si="21"/>
        <v>-0.39099999999999996</v>
      </c>
    </row>
    <row r="107" spans="1:14">
      <c r="A107" s="45">
        <v>1</v>
      </c>
      <c r="B107" s="45">
        <v>2420</v>
      </c>
      <c r="C107" s="45" t="s">
        <v>1137</v>
      </c>
      <c r="D107" s="45" t="s">
        <v>50</v>
      </c>
      <c r="E107" s="46">
        <v>3104</v>
      </c>
      <c r="F107" s="47">
        <v>0.59599999999999997</v>
      </c>
      <c r="G107" s="115"/>
      <c r="H107" s="46">
        <v>3292</v>
      </c>
      <c r="I107" s="47">
        <v>0.67284325637910103</v>
      </c>
      <c r="J107" s="48"/>
      <c r="K107" s="48" t="str">
        <f t="shared" si="17"/>
        <v/>
      </c>
      <c r="L107" s="118" t="str">
        <f t="shared" si="18"/>
        <v/>
      </c>
      <c r="M107" s="49">
        <f t="shared" si="20"/>
        <v>-2.7156743620898927E-2</v>
      </c>
      <c r="N107" s="49">
        <f t="shared" si="21"/>
        <v>-0.10399999999999998</v>
      </c>
    </row>
    <row r="108" spans="1:14">
      <c r="A108" s="45">
        <v>2</v>
      </c>
      <c r="B108" s="45">
        <v>2420</v>
      </c>
      <c r="C108" s="45" t="s">
        <v>1137</v>
      </c>
      <c r="D108" s="45" t="s">
        <v>7</v>
      </c>
      <c r="E108" s="46">
        <v>1244</v>
      </c>
      <c r="F108" s="47">
        <v>0.73399999999999999</v>
      </c>
      <c r="G108" s="115"/>
      <c r="H108" s="46">
        <v>1378</v>
      </c>
      <c r="I108" s="47">
        <v>0.78664731494920204</v>
      </c>
      <c r="J108" s="48"/>
      <c r="K108" s="48" t="str">
        <f t="shared" si="17"/>
        <v/>
      </c>
      <c r="L108" s="118" t="str">
        <f t="shared" si="18"/>
        <v/>
      </c>
      <c r="M108" s="49">
        <f t="shared" si="20"/>
        <v>8.6647314949202081E-2</v>
      </c>
      <c r="N108" s="49">
        <f t="shared" si="21"/>
        <v>3.400000000000003E-2</v>
      </c>
    </row>
    <row r="109" spans="1:14">
      <c r="A109" s="45">
        <v>3</v>
      </c>
      <c r="B109" s="45">
        <v>2420</v>
      </c>
      <c r="C109" s="45" t="s">
        <v>1137</v>
      </c>
      <c r="D109" s="45" t="s">
        <v>42</v>
      </c>
      <c r="E109" s="46">
        <v>992</v>
      </c>
      <c r="F109" s="47">
        <v>0.439</v>
      </c>
      <c r="G109" s="49">
        <v>-0.29499999999999998</v>
      </c>
      <c r="H109" s="46">
        <v>1105</v>
      </c>
      <c r="I109" s="47">
        <v>0.53031674208144797</v>
      </c>
      <c r="J109" s="51">
        <v>-0.25633057286775407</v>
      </c>
      <c r="K109" s="46" t="str">
        <f t="shared" si="17"/>
        <v>Increase</v>
      </c>
      <c r="L109" s="119">
        <f t="shared" si="18"/>
        <v>3.8669427132245913</v>
      </c>
      <c r="M109" s="49">
        <f t="shared" si="20"/>
        <v>-0.16968325791855199</v>
      </c>
      <c r="N109" s="49">
        <f t="shared" si="21"/>
        <v>-0.26099999999999995</v>
      </c>
    </row>
    <row r="110" spans="1:14">
      <c r="A110" s="45">
        <v>4</v>
      </c>
      <c r="B110" s="45">
        <v>2420</v>
      </c>
      <c r="C110" s="45" t="s">
        <v>1137</v>
      </c>
      <c r="D110" s="45" t="s">
        <v>43</v>
      </c>
      <c r="E110" s="46">
        <v>529</v>
      </c>
      <c r="F110" s="47">
        <v>0.51800000000000002</v>
      </c>
      <c r="G110" s="49">
        <v>-0.21600000000000003</v>
      </c>
      <c r="H110" s="46">
        <v>494</v>
      </c>
      <c r="I110" s="47">
        <v>0.61336032388663997</v>
      </c>
      <c r="J110" s="51">
        <v>-0.17328699106256207</v>
      </c>
      <c r="K110" s="46" t="str">
        <f t="shared" si="17"/>
        <v>Increase</v>
      </c>
      <c r="L110" s="119">
        <f t="shared" si="18"/>
        <v>4.2713008937437955</v>
      </c>
      <c r="M110" s="49">
        <f t="shared" si="20"/>
        <v>-8.6639676113359987E-2</v>
      </c>
      <c r="N110" s="49">
        <f t="shared" si="21"/>
        <v>-0.18199999999999994</v>
      </c>
    </row>
    <row r="111" spans="1:14">
      <c r="A111" s="45">
        <v>5</v>
      </c>
      <c r="B111" s="45">
        <v>2420</v>
      </c>
      <c r="C111" s="45" t="s">
        <v>1137</v>
      </c>
      <c r="D111" s="45" t="s">
        <v>8</v>
      </c>
      <c r="E111" s="46">
        <v>109</v>
      </c>
      <c r="F111" s="47">
        <v>0.81699999999999995</v>
      </c>
      <c r="G111" s="49">
        <v>8.3000000000000004E-2</v>
      </c>
      <c r="H111" s="46">
        <v>133</v>
      </c>
      <c r="I111" s="47">
        <v>0.87218045112781994</v>
      </c>
      <c r="J111" s="51">
        <v>8.5533136178617908E-2</v>
      </c>
      <c r="K111" s="46" t="str">
        <f t="shared" si="17"/>
        <v>Decrease</v>
      </c>
      <c r="L111" s="119">
        <f t="shared" si="18"/>
        <v>0.25331361786179035</v>
      </c>
      <c r="M111" s="49">
        <f t="shared" si="20"/>
        <v>0.17218045112781999</v>
      </c>
      <c r="N111" s="49">
        <f t="shared" si="21"/>
        <v>0.11699999999999999</v>
      </c>
    </row>
    <row r="112" spans="1:14">
      <c r="A112" s="45">
        <v>6</v>
      </c>
      <c r="B112" s="45">
        <v>2420</v>
      </c>
      <c r="C112" s="45" t="s">
        <v>1137</v>
      </c>
      <c r="D112" s="45" t="s">
        <v>44</v>
      </c>
      <c r="E112" s="46">
        <v>211</v>
      </c>
      <c r="F112" s="47">
        <v>0.59199999999999997</v>
      </c>
      <c r="G112" s="49">
        <v>-0.14199999999999999</v>
      </c>
      <c r="H112" s="46">
        <v>162</v>
      </c>
      <c r="I112" s="47">
        <v>0.70987654320987703</v>
      </c>
      <c r="J112" s="51">
        <v>-7.6770771739325006E-2</v>
      </c>
      <c r="K112" s="46" t="str">
        <f t="shared" si="17"/>
        <v>Increase</v>
      </c>
      <c r="L112" s="119">
        <f t="shared" si="18"/>
        <v>6.5229228260674983</v>
      </c>
      <c r="M112" s="49">
        <f t="shared" si="20"/>
        <v>9.8765432098770756E-3</v>
      </c>
      <c r="N112" s="49">
        <f t="shared" si="21"/>
        <v>-0.10799999999999998</v>
      </c>
    </row>
    <row r="113" spans="1:14">
      <c r="A113" s="45">
        <v>7</v>
      </c>
      <c r="B113" s="45">
        <v>2420</v>
      </c>
      <c r="C113" s="45" t="s">
        <v>1137</v>
      </c>
      <c r="D113" s="45" t="s">
        <v>1096</v>
      </c>
      <c r="E113" s="46">
        <v>19</v>
      </c>
      <c r="F113" s="49">
        <v>0.73699999999999999</v>
      </c>
      <c r="G113" s="49">
        <v>3.0000000000000001E-3</v>
      </c>
      <c r="H113" s="46">
        <v>20</v>
      </c>
      <c r="I113" s="47">
        <v>0.55000000000000004</v>
      </c>
      <c r="J113" s="51">
        <v>-0.23664731494920199</v>
      </c>
      <c r="K113" s="46" t="str">
        <f t="shared" si="17"/>
        <v>Decrease</v>
      </c>
      <c r="L113" s="119">
        <f t="shared" si="18"/>
        <v>23.964731494920201</v>
      </c>
      <c r="M113" s="49">
        <f t="shared" si="20"/>
        <v>-0.14999999999999991</v>
      </c>
      <c r="N113" s="49">
        <f t="shared" si="21"/>
        <v>3.7000000000000033E-2</v>
      </c>
    </row>
    <row r="114" spans="1:14">
      <c r="A114" s="45">
        <v>8</v>
      </c>
      <c r="B114" s="45">
        <v>2420</v>
      </c>
      <c r="C114" s="45" t="s">
        <v>1137</v>
      </c>
      <c r="D114" s="45" t="s">
        <v>9</v>
      </c>
      <c r="E114" s="46">
        <v>1184</v>
      </c>
      <c r="F114" s="47">
        <v>0.70699999999999996</v>
      </c>
      <c r="G114" s="115"/>
      <c r="H114" s="46">
        <v>1116</v>
      </c>
      <c r="I114" s="47">
        <v>0.81630824372759903</v>
      </c>
      <c r="J114" s="48"/>
      <c r="K114" s="48" t="str">
        <f t="shared" si="17"/>
        <v/>
      </c>
      <c r="L114" s="118" t="str">
        <f t="shared" si="18"/>
        <v/>
      </c>
      <c r="M114" s="49">
        <f t="shared" si="20"/>
        <v>0.11630824372759907</v>
      </c>
      <c r="N114" s="49">
        <f t="shared" si="21"/>
        <v>7.0000000000000062E-3</v>
      </c>
    </row>
    <row r="115" spans="1:14">
      <c r="A115" s="45">
        <v>9</v>
      </c>
      <c r="B115" s="45">
        <v>2420</v>
      </c>
      <c r="C115" s="45" t="s">
        <v>1137</v>
      </c>
      <c r="D115" s="45" t="s">
        <v>10</v>
      </c>
      <c r="E115" s="46">
        <v>1920</v>
      </c>
      <c r="F115" s="47">
        <v>0.52800000000000002</v>
      </c>
      <c r="G115" s="49">
        <v>-0.17899999999999999</v>
      </c>
      <c r="H115" s="46">
        <v>2176</v>
      </c>
      <c r="I115" s="47">
        <v>0.59926470588235303</v>
      </c>
      <c r="J115" s="51">
        <v>-0.21704353784524599</v>
      </c>
      <c r="K115" s="46" t="str">
        <f t="shared" si="17"/>
        <v>Decrease</v>
      </c>
      <c r="L115" s="119">
        <f t="shared" si="18"/>
        <v>3.8043537845245998</v>
      </c>
      <c r="M115" s="49">
        <f t="shared" si="20"/>
        <v>-0.10073529411764692</v>
      </c>
      <c r="N115" s="49">
        <f t="shared" si="21"/>
        <v>-0.17199999999999993</v>
      </c>
    </row>
    <row r="116" spans="1:14">
      <c r="A116" s="45">
        <v>10</v>
      </c>
      <c r="B116" s="45">
        <v>2420</v>
      </c>
      <c r="C116" s="45" t="s">
        <v>1137</v>
      </c>
      <c r="D116" s="45" t="s">
        <v>51</v>
      </c>
      <c r="E116" s="46">
        <v>2755</v>
      </c>
      <c r="F116" s="47">
        <v>0.63400000000000001</v>
      </c>
      <c r="G116" s="115"/>
      <c r="H116" s="46">
        <v>2925</v>
      </c>
      <c r="I116" s="47">
        <v>0.71863247863247903</v>
      </c>
      <c r="J116" s="48"/>
      <c r="K116" s="48" t="str">
        <f t="shared" si="17"/>
        <v/>
      </c>
      <c r="L116" s="118" t="str">
        <f t="shared" si="18"/>
        <v/>
      </c>
      <c r="M116" s="49">
        <f t="shared" si="20"/>
        <v>1.8632478632479077E-2</v>
      </c>
      <c r="N116" s="49">
        <f t="shared" si="21"/>
        <v>-6.5999999999999948E-2</v>
      </c>
    </row>
    <row r="117" spans="1:14">
      <c r="A117" s="45">
        <v>11</v>
      </c>
      <c r="B117" s="45">
        <v>2420</v>
      </c>
      <c r="C117" s="45" t="s">
        <v>1137</v>
      </c>
      <c r="D117" s="45" t="s">
        <v>52</v>
      </c>
      <c r="E117" s="46">
        <v>349</v>
      </c>
      <c r="F117" s="47">
        <v>0.29499999999999998</v>
      </c>
      <c r="G117" s="49">
        <v>-0.33899999999999997</v>
      </c>
      <c r="H117" s="46">
        <v>367</v>
      </c>
      <c r="I117" s="47">
        <v>0.307901907356948</v>
      </c>
      <c r="J117" s="51">
        <v>-0.41073057127553103</v>
      </c>
      <c r="K117" s="46" t="str">
        <f t="shared" si="17"/>
        <v>Decrease</v>
      </c>
      <c r="L117" s="119">
        <f t="shared" si="18"/>
        <v>7.1730571275531059</v>
      </c>
      <c r="M117" s="49">
        <f t="shared" si="20"/>
        <v>-0.39209809264305195</v>
      </c>
      <c r="N117" s="49">
        <f t="shared" si="21"/>
        <v>-0.40499999999999997</v>
      </c>
    </row>
    <row r="118" spans="1:14">
      <c r="A118" s="45">
        <v>12</v>
      </c>
      <c r="B118" s="45">
        <v>2420</v>
      </c>
      <c r="C118" s="45" t="s">
        <v>1137</v>
      </c>
      <c r="D118" s="45" t="s">
        <v>13</v>
      </c>
      <c r="E118" s="46">
        <v>2870</v>
      </c>
      <c r="F118" s="47">
        <v>0.621</v>
      </c>
      <c r="G118" s="115"/>
      <c r="H118" s="46">
        <v>3100</v>
      </c>
      <c r="I118" s="47">
        <v>0.695161290322581</v>
      </c>
      <c r="J118" s="48"/>
      <c r="K118" s="48" t="str">
        <f t="shared" si="17"/>
        <v/>
      </c>
      <c r="L118" s="118" t="str">
        <f t="shared" si="18"/>
        <v/>
      </c>
      <c r="M118" s="49">
        <f t="shared" si="20"/>
        <v>-4.8387096774189509E-3</v>
      </c>
      <c r="N118" s="49">
        <f t="shared" si="21"/>
        <v>-7.8999999999999959E-2</v>
      </c>
    </row>
    <row r="119" spans="1:14">
      <c r="A119" s="45">
        <v>13</v>
      </c>
      <c r="B119" s="45">
        <v>2420</v>
      </c>
      <c r="C119" s="45" t="s">
        <v>1137</v>
      </c>
      <c r="D119" s="45" t="s">
        <v>14</v>
      </c>
      <c r="E119" s="46">
        <v>234</v>
      </c>
      <c r="F119" s="47">
        <v>0.29099999999999998</v>
      </c>
      <c r="G119" s="49">
        <v>-0.33</v>
      </c>
      <c r="H119" s="46">
        <v>192</v>
      </c>
      <c r="I119" s="47">
        <v>0.3125</v>
      </c>
      <c r="J119" s="51">
        <v>-0.382661290322581</v>
      </c>
      <c r="K119" s="46" t="str">
        <f t="shared" si="17"/>
        <v>Decrease</v>
      </c>
      <c r="L119" s="119">
        <f t="shared" si="18"/>
        <v>5.2661290322580987</v>
      </c>
      <c r="M119" s="49">
        <f t="shared" si="20"/>
        <v>-0.38749999999999996</v>
      </c>
      <c r="N119" s="49">
        <f t="shared" si="21"/>
        <v>-0.40899999999999997</v>
      </c>
    </row>
    <row r="120" spans="1:14">
      <c r="A120" s="45">
        <v>14</v>
      </c>
      <c r="B120" s="45">
        <v>2420</v>
      </c>
      <c r="C120" s="45" t="s">
        <v>1137</v>
      </c>
      <c r="D120" s="45" t="s">
        <v>15</v>
      </c>
      <c r="E120" s="46">
        <v>1584</v>
      </c>
      <c r="F120" s="47">
        <v>0.59699999999999998</v>
      </c>
      <c r="G120" s="115"/>
      <c r="H120" s="46">
        <v>1645</v>
      </c>
      <c r="I120" s="47">
        <v>0.66139817629179298</v>
      </c>
      <c r="J120" s="48"/>
      <c r="K120" s="48" t="str">
        <f t="shared" si="17"/>
        <v/>
      </c>
      <c r="L120" s="118" t="str">
        <f t="shared" si="18"/>
        <v/>
      </c>
      <c r="M120" s="49">
        <f t="shared" si="20"/>
        <v>-3.8601823708206973E-2</v>
      </c>
      <c r="N120" s="49">
        <f t="shared" si="21"/>
        <v>-0.10299999999999998</v>
      </c>
    </row>
    <row r="121" spans="1:14">
      <c r="A121" s="45">
        <v>15</v>
      </c>
      <c r="B121" s="45">
        <v>2420</v>
      </c>
      <c r="C121" s="45" t="s">
        <v>1137</v>
      </c>
      <c r="D121" s="45" t="s">
        <v>16</v>
      </c>
      <c r="E121" s="46">
        <v>1520</v>
      </c>
      <c r="F121" s="47">
        <v>0.59499999999999997</v>
      </c>
      <c r="G121" s="49">
        <v>-2.00000000000003E-3</v>
      </c>
      <c r="H121" s="46">
        <v>1647</v>
      </c>
      <c r="I121" s="47">
        <v>0.684274438372799</v>
      </c>
      <c r="J121" s="51">
        <v>2.2876262081006016E-2</v>
      </c>
      <c r="K121" s="46" t="str">
        <f t="shared" si="17"/>
        <v>Decrease</v>
      </c>
      <c r="L121" s="119">
        <f t="shared" si="18"/>
        <v>2.4876262081006044</v>
      </c>
      <c r="M121" s="49">
        <f t="shared" si="20"/>
        <v>-1.5725561627200957E-2</v>
      </c>
      <c r="N121" s="49">
        <f t="shared" si="21"/>
        <v>-0.10499999999999998</v>
      </c>
    </row>
    <row r="122" spans="1:14">
      <c r="A122" s="45">
        <v>1</v>
      </c>
      <c r="B122" s="45">
        <v>5921</v>
      </c>
      <c r="C122" s="45" t="s">
        <v>1213</v>
      </c>
      <c r="D122" s="45" t="s">
        <v>50</v>
      </c>
      <c r="E122" s="46">
        <v>690</v>
      </c>
      <c r="F122" s="47">
        <v>0.48699999999999999</v>
      </c>
      <c r="G122" s="115"/>
      <c r="H122" s="46">
        <v>688</v>
      </c>
      <c r="I122" s="47">
        <v>0.67732558139534904</v>
      </c>
      <c r="J122" s="48"/>
      <c r="K122" s="48" t="str">
        <f t="shared" si="17"/>
        <v/>
      </c>
      <c r="L122" s="118" t="str">
        <f t="shared" si="18"/>
        <v/>
      </c>
      <c r="M122" s="49">
        <f t="shared" si="20"/>
        <v>-2.2674418604650914E-2</v>
      </c>
      <c r="N122" s="49">
        <f t="shared" si="21"/>
        <v>-0.21299999999999997</v>
      </c>
    </row>
    <row r="123" spans="1:14">
      <c r="A123" s="45">
        <v>2</v>
      </c>
      <c r="B123" s="45">
        <v>5921</v>
      </c>
      <c r="C123" s="45" t="s">
        <v>1213</v>
      </c>
      <c r="D123" s="45" t="s">
        <v>7</v>
      </c>
      <c r="E123" s="46">
        <v>453</v>
      </c>
      <c r="F123" s="47">
        <v>0.59799999999999998</v>
      </c>
      <c r="G123" s="115"/>
      <c r="H123" s="46">
        <v>470</v>
      </c>
      <c r="I123" s="47">
        <v>0.76382978723404304</v>
      </c>
      <c r="J123" s="48"/>
      <c r="K123" s="48" t="str">
        <f t="shared" si="17"/>
        <v/>
      </c>
      <c r="L123" s="118" t="str">
        <f t="shared" si="18"/>
        <v/>
      </c>
      <c r="M123" s="49">
        <f t="shared" si="20"/>
        <v>6.3829787234043089E-2</v>
      </c>
      <c r="N123" s="49">
        <f t="shared" si="21"/>
        <v>-0.10199999999999998</v>
      </c>
    </row>
    <row r="124" spans="1:14">
      <c r="A124" s="45">
        <v>3</v>
      </c>
      <c r="B124" s="45">
        <v>5921</v>
      </c>
      <c r="C124" s="45" t="s">
        <v>1213</v>
      </c>
      <c r="D124" s="45" t="s">
        <v>42</v>
      </c>
      <c r="E124" s="46">
        <v>165</v>
      </c>
      <c r="F124" s="47">
        <v>0.248</v>
      </c>
      <c r="G124" s="49">
        <v>-0.35</v>
      </c>
      <c r="H124" s="46">
        <v>157</v>
      </c>
      <c r="I124" s="47">
        <v>0.452229299363057</v>
      </c>
      <c r="J124" s="51">
        <v>-0.31160048787098604</v>
      </c>
      <c r="K124" s="46" t="str">
        <f t="shared" ref="K124:K155" si="22">IF(G124="","",IF(G124="*","",IF(ABS(J124)&gt;ABS(G124),"Decrease", "Increase")))</f>
        <v>Increase</v>
      </c>
      <c r="L124" s="119">
        <f t="shared" ref="L124:L155" si="23">IF(G124="","",IF(G124="*","",(ABS(G124-J124))*100))</f>
        <v>3.8399512129013935</v>
      </c>
      <c r="M124" s="49">
        <f t="shared" si="20"/>
        <v>-0.24777070063694295</v>
      </c>
      <c r="N124" s="49">
        <f t="shared" si="21"/>
        <v>-0.45199999999999996</v>
      </c>
    </row>
    <row r="125" spans="1:14">
      <c r="A125" s="45">
        <v>4</v>
      </c>
      <c r="B125" s="45">
        <v>5921</v>
      </c>
      <c r="C125" s="45" t="s">
        <v>1213</v>
      </c>
      <c r="D125" s="45" t="s">
        <v>43</v>
      </c>
      <c r="E125" s="46" t="s">
        <v>1</v>
      </c>
      <c r="F125" s="46" t="s">
        <v>1</v>
      </c>
      <c r="G125" s="49" t="s">
        <v>1</v>
      </c>
      <c r="H125" s="46">
        <v>12</v>
      </c>
      <c r="I125" s="47">
        <v>0.58333333333333304</v>
      </c>
      <c r="J125" s="51">
        <v>-0.18049645390071001</v>
      </c>
      <c r="K125" s="46" t="str">
        <f t="shared" si="22"/>
        <v/>
      </c>
      <c r="L125" s="119" t="str">
        <f t="shared" si="23"/>
        <v/>
      </c>
      <c r="M125" s="49">
        <f t="shared" si="20"/>
        <v>-0.11666666666666692</v>
      </c>
      <c r="N125" s="49"/>
    </row>
    <row r="126" spans="1:14">
      <c r="A126" s="45">
        <v>5</v>
      </c>
      <c r="B126" s="45">
        <v>5921</v>
      </c>
      <c r="C126" s="45" t="s">
        <v>1213</v>
      </c>
      <c r="D126" s="45" t="s">
        <v>8</v>
      </c>
      <c r="E126" s="46" t="s">
        <v>1</v>
      </c>
      <c r="F126" s="46" t="s">
        <v>1</v>
      </c>
      <c r="G126" s="49" t="s">
        <v>1</v>
      </c>
      <c r="H126" s="46" t="s">
        <v>1</v>
      </c>
      <c r="I126" s="47" t="s">
        <v>1</v>
      </c>
      <c r="J126" s="51" t="s">
        <v>1</v>
      </c>
      <c r="K126" s="46" t="str">
        <f t="shared" si="22"/>
        <v/>
      </c>
      <c r="L126" s="119" t="str">
        <f t="shared" si="23"/>
        <v/>
      </c>
      <c r="M126" s="49"/>
      <c r="N126" s="49"/>
    </row>
    <row r="127" spans="1:14">
      <c r="A127" s="45">
        <v>6</v>
      </c>
      <c r="B127" s="45">
        <v>5921</v>
      </c>
      <c r="C127" s="45" t="s">
        <v>1213</v>
      </c>
      <c r="D127" s="45" t="s">
        <v>44</v>
      </c>
      <c r="E127" s="46">
        <v>60</v>
      </c>
      <c r="F127" s="50">
        <v>0.3</v>
      </c>
      <c r="G127" s="49">
        <v>-0.29799999999999999</v>
      </c>
      <c r="H127" s="46">
        <v>46</v>
      </c>
      <c r="I127" s="47">
        <v>0.565217391304348</v>
      </c>
      <c r="J127" s="51">
        <v>-0.19861239592969504</v>
      </c>
      <c r="K127" s="46" t="str">
        <f t="shared" si="22"/>
        <v>Increase</v>
      </c>
      <c r="L127" s="119">
        <f t="shared" si="23"/>
        <v>9.9387604070304949</v>
      </c>
      <c r="M127" s="49">
        <f>I127-0.7</f>
        <v>-0.13478260869565195</v>
      </c>
      <c r="N127" s="49">
        <f>F127-0.7</f>
        <v>-0.39999999999999997</v>
      </c>
    </row>
    <row r="128" spans="1:14">
      <c r="A128" s="45">
        <v>7</v>
      </c>
      <c r="B128" s="45">
        <v>5921</v>
      </c>
      <c r="C128" s="45" t="s">
        <v>1213</v>
      </c>
      <c r="D128" s="45" t="s">
        <v>1096</v>
      </c>
      <c r="E128" s="46" t="s">
        <v>1</v>
      </c>
      <c r="F128" s="46" t="s">
        <v>1</v>
      </c>
      <c r="G128" s="49" t="s">
        <v>1</v>
      </c>
      <c r="H128" s="46"/>
      <c r="I128" s="47"/>
      <c r="J128" s="51"/>
      <c r="K128" s="46" t="str">
        <f t="shared" si="22"/>
        <v/>
      </c>
      <c r="L128" s="119" t="str">
        <f t="shared" si="23"/>
        <v/>
      </c>
      <c r="M128" s="49"/>
      <c r="N128" s="49"/>
    </row>
    <row r="129" spans="1:14">
      <c r="A129" s="45">
        <v>8</v>
      </c>
      <c r="B129" s="45">
        <v>5921</v>
      </c>
      <c r="C129" s="45" t="s">
        <v>1213</v>
      </c>
      <c r="D129" s="45" t="s">
        <v>9</v>
      </c>
      <c r="E129" s="46">
        <v>250</v>
      </c>
      <c r="F129" s="47">
        <v>0.68400000000000005</v>
      </c>
      <c r="G129" s="115"/>
      <c r="H129" s="46">
        <v>261</v>
      </c>
      <c r="I129" s="47">
        <v>0.82375478927203105</v>
      </c>
      <c r="J129" s="48"/>
      <c r="K129" s="48" t="str">
        <f t="shared" si="22"/>
        <v/>
      </c>
      <c r="L129" s="118" t="str">
        <f t="shared" si="23"/>
        <v/>
      </c>
      <c r="M129" s="49">
        <f t="shared" ref="M129:M141" si="24">I129-0.7</f>
        <v>0.1237547892720311</v>
      </c>
      <c r="N129" s="49">
        <f t="shared" ref="N129:N139" si="25">F129-0.7</f>
        <v>-1.5999999999999903E-2</v>
      </c>
    </row>
    <row r="130" spans="1:14">
      <c r="A130" s="45">
        <v>9</v>
      </c>
      <c r="B130" s="45">
        <v>5921</v>
      </c>
      <c r="C130" s="45" t="s">
        <v>1213</v>
      </c>
      <c r="D130" s="45" t="s">
        <v>10</v>
      </c>
      <c r="E130" s="46">
        <v>440</v>
      </c>
      <c r="F130" s="47">
        <v>0.375</v>
      </c>
      <c r="G130" s="49">
        <v>-0.309</v>
      </c>
      <c r="H130" s="46">
        <v>427</v>
      </c>
      <c r="I130" s="47">
        <v>0.58782201405152201</v>
      </c>
      <c r="J130" s="51">
        <v>-0.23593277522050904</v>
      </c>
      <c r="K130" s="46" t="str">
        <f t="shared" si="22"/>
        <v>Increase</v>
      </c>
      <c r="L130" s="119">
        <f t="shared" si="23"/>
        <v>7.306722477949096</v>
      </c>
      <c r="M130" s="49">
        <f t="shared" si="24"/>
        <v>-0.11217798594847794</v>
      </c>
      <c r="N130" s="49">
        <f t="shared" si="25"/>
        <v>-0.32499999999999996</v>
      </c>
    </row>
    <row r="131" spans="1:14">
      <c r="A131" s="45">
        <v>10</v>
      </c>
      <c r="B131" s="45">
        <v>5921</v>
      </c>
      <c r="C131" s="45" t="s">
        <v>1213</v>
      </c>
      <c r="D131" s="45" t="s">
        <v>51</v>
      </c>
      <c r="E131" s="46">
        <v>605</v>
      </c>
      <c r="F131" s="47">
        <v>0.51900000000000002</v>
      </c>
      <c r="G131" s="115"/>
      <c r="H131" s="46">
        <v>605</v>
      </c>
      <c r="I131" s="47">
        <v>0.72561983471074398</v>
      </c>
      <c r="J131" s="48"/>
      <c r="K131" s="48" t="str">
        <f t="shared" si="22"/>
        <v/>
      </c>
      <c r="L131" s="118" t="str">
        <f t="shared" si="23"/>
        <v/>
      </c>
      <c r="M131" s="49">
        <f t="shared" si="24"/>
        <v>2.5619834710744027E-2</v>
      </c>
      <c r="N131" s="49">
        <f t="shared" si="25"/>
        <v>-0.18099999999999994</v>
      </c>
    </row>
    <row r="132" spans="1:14">
      <c r="A132" s="45">
        <v>11</v>
      </c>
      <c r="B132" s="45">
        <v>5921</v>
      </c>
      <c r="C132" s="45" t="s">
        <v>1213</v>
      </c>
      <c r="D132" s="45" t="s">
        <v>52</v>
      </c>
      <c r="E132" s="46">
        <v>85</v>
      </c>
      <c r="F132" s="47">
        <v>0.25900000000000001</v>
      </c>
      <c r="G132" s="49">
        <v>-0.26</v>
      </c>
      <c r="H132" s="46">
        <v>83</v>
      </c>
      <c r="I132" s="47">
        <v>0.32530120481927699</v>
      </c>
      <c r="J132" s="51">
        <v>-0.40031862989146699</v>
      </c>
      <c r="K132" s="46" t="str">
        <f t="shared" si="22"/>
        <v>Decrease</v>
      </c>
      <c r="L132" s="119">
        <f t="shared" si="23"/>
        <v>14.031862989146699</v>
      </c>
      <c r="M132" s="49">
        <f t="shared" si="24"/>
        <v>-0.37469879518072297</v>
      </c>
      <c r="N132" s="49">
        <f t="shared" si="25"/>
        <v>-0.44099999999999995</v>
      </c>
    </row>
    <row r="133" spans="1:14">
      <c r="A133" s="45">
        <v>12</v>
      </c>
      <c r="B133" s="45">
        <v>5921</v>
      </c>
      <c r="C133" s="45" t="s">
        <v>1213</v>
      </c>
      <c r="D133" s="45" t="s">
        <v>13</v>
      </c>
      <c r="E133" s="46">
        <v>690</v>
      </c>
      <c r="F133" s="47">
        <v>0.48699999999999999</v>
      </c>
      <c r="G133" s="115"/>
      <c r="H133" s="46">
        <v>688</v>
      </c>
      <c r="I133" s="47">
        <v>0.67732558139534904</v>
      </c>
      <c r="J133" s="48"/>
      <c r="K133" s="48" t="str">
        <f t="shared" si="22"/>
        <v/>
      </c>
      <c r="L133" s="118" t="str">
        <f t="shared" si="23"/>
        <v/>
      </c>
      <c r="M133" s="49">
        <f t="shared" si="24"/>
        <v>-2.2674418604650914E-2</v>
      </c>
      <c r="N133" s="49">
        <f t="shared" si="25"/>
        <v>-0.21299999999999997</v>
      </c>
    </row>
    <row r="134" spans="1:14">
      <c r="A134" s="45">
        <v>14</v>
      </c>
      <c r="B134" s="45">
        <v>5921</v>
      </c>
      <c r="C134" s="45" t="s">
        <v>1213</v>
      </c>
      <c r="D134" s="45" t="s">
        <v>15</v>
      </c>
      <c r="E134" s="46">
        <v>369</v>
      </c>
      <c r="F134" s="47">
        <v>0.47199999999999998</v>
      </c>
      <c r="G134" s="115"/>
      <c r="H134" s="46">
        <v>365</v>
      </c>
      <c r="I134" s="47">
        <v>0.64657534246575299</v>
      </c>
      <c r="J134" s="48"/>
      <c r="K134" s="48" t="str">
        <f t="shared" si="22"/>
        <v/>
      </c>
      <c r="L134" s="118" t="str">
        <f t="shared" si="23"/>
        <v/>
      </c>
      <c r="M134" s="49">
        <f t="shared" si="24"/>
        <v>-5.3424657534246967E-2</v>
      </c>
      <c r="N134" s="49">
        <f t="shared" si="25"/>
        <v>-0.22799999999999998</v>
      </c>
    </row>
    <row r="135" spans="1:14">
      <c r="A135" s="45">
        <v>15</v>
      </c>
      <c r="B135" s="45">
        <v>5921</v>
      </c>
      <c r="C135" s="45" t="s">
        <v>1213</v>
      </c>
      <c r="D135" s="45" t="s">
        <v>16</v>
      </c>
      <c r="E135" s="46">
        <v>321</v>
      </c>
      <c r="F135" s="47">
        <v>0.505</v>
      </c>
      <c r="G135" s="49">
        <v>3.3000000000000002E-2</v>
      </c>
      <c r="H135" s="46">
        <v>323</v>
      </c>
      <c r="I135" s="47">
        <v>0.71207430340557298</v>
      </c>
      <c r="J135" s="51">
        <v>6.5498960939819995E-2</v>
      </c>
      <c r="K135" s="46" t="str">
        <f t="shared" si="22"/>
        <v>Decrease</v>
      </c>
      <c r="L135" s="119">
        <f t="shared" si="23"/>
        <v>3.2498960939819992</v>
      </c>
      <c r="M135" s="49">
        <f t="shared" si="24"/>
        <v>1.2074303405573028E-2</v>
      </c>
      <c r="N135" s="49">
        <f t="shared" si="25"/>
        <v>-0.19499999999999995</v>
      </c>
    </row>
    <row r="136" spans="1:14">
      <c r="A136" s="45">
        <v>1</v>
      </c>
      <c r="B136" s="45">
        <v>4320</v>
      </c>
      <c r="C136" s="45" t="s">
        <v>1178</v>
      </c>
      <c r="D136" s="45" t="s">
        <v>50</v>
      </c>
      <c r="E136" s="46">
        <v>1344</v>
      </c>
      <c r="F136" s="47">
        <v>0.28100000000000003</v>
      </c>
      <c r="G136" s="115"/>
      <c r="H136" s="46">
        <v>1514</v>
      </c>
      <c r="I136" s="47">
        <v>0.34874504623513902</v>
      </c>
      <c r="J136" s="48"/>
      <c r="K136" s="48" t="str">
        <f t="shared" si="22"/>
        <v/>
      </c>
      <c r="L136" s="118" t="str">
        <f t="shared" si="23"/>
        <v/>
      </c>
      <c r="M136" s="49">
        <f t="shared" si="24"/>
        <v>-0.35125495376486093</v>
      </c>
      <c r="N136" s="49">
        <f t="shared" si="25"/>
        <v>-0.41899999999999993</v>
      </c>
    </row>
    <row r="137" spans="1:14">
      <c r="A137" s="45">
        <v>2</v>
      </c>
      <c r="B137" s="45">
        <v>4320</v>
      </c>
      <c r="C137" s="45" t="s">
        <v>1178</v>
      </c>
      <c r="D137" s="45" t="s">
        <v>7</v>
      </c>
      <c r="E137" s="46">
        <v>384</v>
      </c>
      <c r="F137" s="47">
        <v>0.49199999999999999</v>
      </c>
      <c r="G137" s="115"/>
      <c r="H137" s="46">
        <v>486</v>
      </c>
      <c r="I137" s="47">
        <v>0.53497942386831299</v>
      </c>
      <c r="J137" s="48"/>
      <c r="K137" s="48" t="str">
        <f t="shared" si="22"/>
        <v/>
      </c>
      <c r="L137" s="118" t="str">
        <f t="shared" si="23"/>
        <v/>
      </c>
      <c r="M137" s="49">
        <f t="shared" si="24"/>
        <v>-0.16502057613168697</v>
      </c>
      <c r="N137" s="49">
        <f t="shared" si="25"/>
        <v>-0.20799999999999996</v>
      </c>
    </row>
    <row r="138" spans="1:14">
      <c r="A138" s="45">
        <v>3</v>
      </c>
      <c r="B138" s="45">
        <v>4320</v>
      </c>
      <c r="C138" s="45" t="s">
        <v>1178</v>
      </c>
      <c r="D138" s="45" t="s">
        <v>42</v>
      </c>
      <c r="E138" s="46">
        <v>897</v>
      </c>
      <c r="F138" s="47">
        <v>0.185</v>
      </c>
      <c r="G138" s="49">
        <v>-0.307</v>
      </c>
      <c r="H138" s="46">
        <v>972</v>
      </c>
      <c r="I138" s="47">
        <v>0.25514403292181098</v>
      </c>
      <c r="J138" s="51">
        <v>-0.27983539094650201</v>
      </c>
      <c r="K138" s="46" t="str">
        <f t="shared" si="22"/>
        <v>Increase</v>
      </c>
      <c r="L138" s="119">
        <f t="shared" si="23"/>
        <v>2.7164609053497992</v>
      </c>
      <c r="M138" s="49">
        <f t="shared" si="24"/>
        <v>-0.44485596707818897</v>
      </c>
      <c r="N138" s="49">
        <f t="shared" si="25"/>
        <v>-0.5149999999999999</v>
      </c>
    </row>
    <row r="139" spans="1:14">
      <c r="A139" s="45">
        <v>4</v>
      </c>
      <c r="B139" s="45">
        <v>4320</v>
      </c>
      <c r="C139" s="45" t="s">
        <v>1178</v>
      </c>
      <c r="D139" s="45" t="s">
        <v>43</v>
      </c>
      <c r="E139" s="46">
        <v>16</v>
      </c>
      <c r="F139" s="47">
        <v>0.188</v>
      </c>
      <c r="G139" s="49">
        <v>-0.30399999999999999</v>
      </c>
      <c r="H139" s="46">
        <v>13</v>
      </c>
      <c r="I139" s="47">
        <v>0.46153846153846201</v>
      </c>
      <c r="J139" s="51">
        <v>-7.3440962329850978E-2</v>
      </c>
      <c r="K139" s="46" t="str">
        <f t="shared" si="22"/>
        <v>Increase</v>
      </c>
      <c r="L139" s="119">
        <f t="shared" si="23"/>
        <v>23.0559037670149</v>
      </c>
      <c r="M139" s="49">
        <f t="shared" si="24"/>
        <v>-0.23846153846153795</v>
      </c>
      <c r="N139" s="49">
        <f t="shared" si="25"/>
        <v>-0.51200000000000001</v>
      </c>
    </row>
    <row r="140" spans="1:14">
      <c r="A140" s="45">
        <v>5</v>
      </c>
      <c r="B140" s="45">
        <v>4320</v>
      </c>
      <c r="C140" s="45" t="s">
        <v>1178</v>
      </c>
      <c r="D140" s="45" t="s">
        <v>8</v>
      </c>
      <c r="E140" s="46" t="s">
        <v>1</v>
      </c>
      <c r="F140" s="46" t="s">
        <v>1</v>
      </c>
      <c r="G140" s="49" t="s">
        <v>1</v>
      </c>
      <c r="H140" s="46">
        <v>10</v>
      </c>
      <c r="I140" s="47">
        <v>0.7</v>
      </c>
      <c r="J140" s="51">
        <v>0.16502057613168697</v>
      </c>
      <c r="K140" s="46" t="str">
        <f t="shared" si="22"/>
        <v/>
      </c>
      <c r="L140" s="119" t="str">
        <f t="shared" si="23"/>
        <v/>
      </c>
      <c r="M140" s="49">
        <f t="shared" si="24"/>
        <v>0</v>
      </c>
      <c r="N140" s="49"/>
    </row>
    <row r="141" spans="1:14">
      <c r="A141" s="45">
        <v>6</v>
      </c>
      <c r="B141" s="45">
        <v>4320</v>
      </c>
      <c r="C141" s="45" t="s">
        <v>1178</v>
      </c>
      <c r="D141" s="45" t="s">
        <v>44</v>
      </c>
      <c r="E141" s="46">
        <v>39</v>
      </c>
      <c r="F141" s="47">
        <v>0.308</v>
      </c>
      <c r="G141" s="49">
        <v>-0.184</v>
      </c>
      <c r="H141" s="46">
        <v>29</v>
      </c>
      <c r="I141" s="47">
        <v>0.17241379310344801</v>
      </c>
      <c r="J141" s="51">
        <v>-0.36256563076486498</v>
      </c>
      <c r="K141" s="46" t="str">
        <f t="shared" si="22"/>
        <v>Decrease</v>
      </c>
      <c r="L141" s="119">
        <f t="shared" si="23"/>
        <v>17.856563076486498</v>
      </c>
      <c r="M141" s="49">
        <f t="shared" si="24"/>
        <v>-0.527586206896552</v>
      </c>
      <c r="N141" s="49">
        <f>F141-0.7</f>
        <v>-0.39199999999999996</v>
      </c>
    </row>
    <row r="142" spans="1:14">
      <c r="A142" s="45">
        <v>7</v>
      </c>
      <c r="B142" s="45">
        <v>4320</v>
      </c>
      <c r="C142" s="45" t="s">
        <v>1178</v>
      </c>
      <c r="D142" s="45" t="s">
        <v>1096</v>
      </c>
      <c r="E142" s="46" t="s">
        <v>1</v>
      </c>
      <c r="F142" s="46" t="s">
        <v>1</v>
      </c>
      <c r="G142" s="49" t="s">
        <v>1</v>
      </c>
      <c r="H142" s="46" t="s">
        <v>1</v>
      </c>
      <c r="I142" s="47" t="s">
        <v>1</v>
      </c>
      <c r="J142" s="51" t="s">
        <v>1</v>
      </c>
      <c r="K142" s="46" t="str">
        <f t="shared" si="22"/>
        <v/>
      </c>
      <c r="L142" s="119" t="str">
        <f t="shared" si="23"/>
        <v/>
      </c>
      <c r="M142" s="49"/>
      <c r="N142" s="49"/>
    </row>
    <row r="143" spans="1:14">
      <c r="A143" s="45">
        <v>8</v>
      </c>
      <c r="B143" s="45">
        <v>4320</v>
      </c>
      <c r="C143" s="45" t="s">
        <v>1178</v>
      </c>
      <c r="D143" s="45" t="s">
        <v>9</v>
      </c>
      <c r="E143" s="46">
        <v>338</v>
      </c>
      <c r="F143" s="47">
        <v>0.50600000000000001</v>
      </c>
      <c r="G143" s="115"/>
      <c r="H143" s="46">
        <v>415</v>
      </c>
      <c r="I143" s="47">
        <v>0.6</v>
      </c>
      <c r="J143" s="48"/>
      <c r="K143" s="48" t="str">
        <f t="shared" si="22"/>
        <v/>
      </c>
      <c r="L143" s="118" t="str">
        <f t="shared" si="23"/>
        <v/>
      </c>
      <c r="M143" s="49">
        <f>I143-0.7</f>
        <v>-9.9999999999999978E-2</v>
      </c>
      <c r="N143" s="49">
        <f>F143-0.7</f>
        <v>-0.19399999999999995</v>
      </c>
    </row>
    <row r="144" spans="1:14">
      <c r="A144" s="45">
        <v>9</v>
      </c>
      <c r="B144" s="45">
        <v>4320</v>
      </c>
      <c r="C144" s="45" t="s">
        <v>1178</v>
      </c>
      <c r="D144" s="45" t="s">
        <v>10</v>
      </c>
      <c r="E144" s="46">
        <v>1006</v>
      </c>
      <c r="F144" s="47">
        <v>0.20499999999999999</v>
      </c>
      <c r="G144" s="49">
        <v>-0.30099999999999999</v>
      </c>
      <c r="H144" s="46">
        <v>1099</v>
      </c>
      <c r="I144" s="47">
        <v>0.25386715195632398</v>
      </c>
      <c r="J144" s="51">
        <v>-0.346132848043676</v>
      </c>
      <c r="K144" s="46" t="str">
        <f t="shared" si="22"/>
        <v>Decrease</v>
      </c>
      <c r="L144" s="119">
        <f t="shared" si="23"/>
        <v>4.5132848043676006</v>
      </c>
      <c r="M144" s="49">
        <f>I144-0.7</f>
        <v>-0.44613284804367598</v>
      </c>
      <c r="N144" s="49">
        <f>F144-0.7</f>
        <v>-0.495</v>
      </c>
    </row>
    <row r="145" spans="1:14">
      <c r="A145" s="45">
        <v>10</v>
      </c>
      <c r="B145" s="45">
        <v>4320</v>
      </c>
      <c r="C145" s="45" t="s">
        <v>1178</v>
      </c>
      <c r="D145" s="45" t="s">
        <v>51</v>
      </c>
      <c r="E145" s="46">
        <v>1188</v>
      </c>
      <c r="F145" s="47">
        <v>0.307</v>
      </c>
      <c r="G145" s="115"/>
      <c r="H145" s="46">
        <v>1362</v>
      </c>
      <c r="I145" s="47">
        <v>0.37444933920704798</v>
      </c>
      <c r="J145" s="48"/>
      <c r="K145" s="48" t="str">
        <f t="shared" si="22"/>
        <v/>
      </c>
      <c r="L145" s="118" t="str">
        <f t="shared" si="23"/>
        <v/>
      </c>
      <c r="M145" s="49">
        <f>I145-0.7</f>
        <v>-0.32555066079295197</v>
      </c>
      <c r="N145" s="49">
        <f>F145-0.7</f>
        <v>-0.39299999999999996</v>
      </c>
    </row>
    <row r="146" spans="1:14">
      <c r="A146" s="45">
        <v>11</v>
      </c>
      <c r="B146" s="45">
        <v>4320</v>
      </c>
      <c r="C146" s="45" t="s">
        <v>1178</v>
      </c>
      <c r="D146" s="45" t="s">
        <v>52</v>
      </c>
      <c r="E146" s="46">
        <v>156</v>
      </c>
      <c r="F146" s="47">
        <v>7.6999999999999999E-2</v>
      </c>
      <c r="G146" s="49">
        <v>-0.23</v>
      </c>
      <c r="H146" s="46">
        <v>152</v>
      </c>
      <c r="I146" s="47">
        <v>0.118421052631579</v>
      </c>
      <c r="J146" s="51">
        <v>-0.256028286575469</v>
      </c>
      <c r="K146" s="46" t="str">
        <f t="shared" si="22"/>
        <v>Decrease</v>
      </c>
      <c r="L146" s="119">
        <f t="shared" si="23"/>
        <v>2.6028286575468988</v>
      </c>
      <c r="M146" s="49">
        <f>I146-0.7</f>
        <v>-0.58157894736842097</v>
      </c>
      <c r="N146" s="49">
        <f>F146-0.7</f>
        <v>-0.623</v>
      </c>
    </row>
    <row r="147" spans="1:14">
      <c r="A147" s="45">
        <v>12</v>
      </c>
      <c r="B147" s="45">
        <v>4320</v>
      </c>
      <c r="C147" s="45" t="s">
        <v>1178</v>
      </c>
      <c r="D147" s="45" t="s">
        <v>13</v>
      </c>
      <c r="E147" s="46">
        <v>1336</v>
      </c>
      <c r="F147" s="47">
        <v>0.28199999999999997</v>
      </c>
      <c r="G147" s="115"/>
      <c r="H147" s="46">
        <v>1507</v>
      </c>
      <c r="I147" s="47">
        <v>0.34903782349037799</v>
      </c>
      <c r="J147" s="48"/>
      <c r="K147" s="48" t="str">
        <f t="shared" si="22"/>
        <v/>
      </c>
      <c r="L147" s="118" t="str">
        <f t="shared" si="23"/>
        <v/>
      </c>
      <c r="M147" s="49">
        <f>I147-0.7</f>
        <v>-0.35096217650962197</v>
      </c>
      <c r="N147" s="49">
        <f>F147-0.7</f>
        <v>-0.41799999999999998</v>
      </c>
    </row>
    <row r="148" spans="1:14">
      <c r="A148" s="45">
        <v>13</v>
      </c>
      <c r="B148" s="45">
        <v>4320</v>
      </c>
      <c r="C148" s="45" t="s">
        <v>1178</v>
      </c>
      <c r="D148" s="45" t="s">
        <v>14</v>
      </c>
      <c r="E148" s="46" t="s">
        <v>1</v>
      </c>
      <c r="F148" s="46" t="s">
        <v>1</v>
      </c>
      <c r="G148" s="49" t="s">
        <v>1</v>
      </c>
      <c r="H148" s="46" t="s">
        <v>1</v>
      </c>
      <c r="I148" s="47" t="s">
        <v>1</v>
      </c>
      <c r="J148" s="51" t="s">
        <v>1</v>
      </c>
      <c r="K148" s="46" t="str">
        <f t="shared" si="22"/>
        <v/>
      </c>
      <c r="L148" s="119" t="str">
        <f t="shared" si="23"/>
        <v/>
      </c>
      <c r="M148" s="49"/>
      <c r="N148" s="49"/>
    </row>
    <row r="149" spans="1:14">
      <c r="A149" s="45">
        <v>14</v>
      </c>
      <c r="B149" s="45">
        <v>4320</v>
      </c>
      <c r="C149" s="45" t="s">
        <v>1178</v>
      </c>
      <c r="D149" s="45" t="s">
        <v>15</v>
      </c>
      <c r="E149" s="46">
        <v>710</v>
      </c>
      <c r="F149" s="47">
        <v>0.28499999999999998</v>
      </c>
      <c r="G149" s="115"/>
      <c r="H149" s="46">
        <v>802</v>
      </c>
      <c r="I149" s="47">
        <v>0.344139650872818</v>
      </c>
      <c r="J149" s="48"/>
      <c r="K149" s="48" t="str">
        <f t="shared" si="22"/>
        <v/>
      </c>
      <c r="L149" s="118" t="str">
        <f t="shared" si="23"/>
        <v/>
      </c>
      <c r="M149" s="49">
        <f t="shared" ref="M149:M165" si="26">I149-0.7</f>
        <v>-0.35586034912718195</v>
      </c>
      <c r="N149" s="49">
        <f t="shared" ref="N149:N165" si="27">F149-0.7</f>
        <v>-0.41499999999999998</v>
      </c>
    </row>
    <row r="150" spans="1:14">
      <c r="A150" s="45">
        <v>15</v>
      </c>
      <c r="B150" s="45">
        <v>4320</v>
      </c>
      <c r="C150" s="45" t="s">
        <v>1178</v>
      </c>
      <c r="D150" s="45" t="s">
        <v>16</v>
      </c>
      <c r="E150" s="46">
        <v>634</v>
      </c>
      <c r="F150" s="47">
        <v>0.27600000000000002</v>
      </c>
      <c r="G150" s="49">
        <v>-8.9999999999999906E-3</v>
      </c>
      <c r="H150" s="46">
        <v>712</v>
      </c>
      <c r="I150" s="47">
        <v>0.35393258426966301</v>
      </c>
      <c r="J150" s="51">
        <v>9.792933396845005E-3</v>
      </c>
      <c r="K150" s="46" t="str">
        <f t="shared" si="22"/>
        <v>Decrease</v>
      </c>
      <c r="L150" s="119">
        <f t="shared" si="23"/>
        <v>1.8792933396844995</v>
      </c>
      <c r="M150" s="49">
        <f t="shared" si="26"/>
        <v>-0.34606741573033695</v>
      </c>
      <c r="N150" s="49">
        <f t="shared" si="27"/>
        <v>-0.42399999999999993</v>
      </c>
    </row>
    <row r="151" spans="1:14">
      <c r="A151" s="45">
        <v>1</v>
      </c>
      <c r="B151" s="45">
        <v>700</v>
      </c>
      <c r="C151" s="45" t="s">
        <v>1108</v>
      </c>
      <c r="D151" s="45" t="s">
        <v>50</v>
      </c>
      <c r="E151" s="46">
        <v>1159</v>
      </c>
      <c r="F151" s="47">
        <v>0.27900000000000003</v>
      </c>
      <c r="G151" s="115"/>
      <c r="H151" s="46">
        <v>1276</v>
      </c>
      <c r="I151" s="47">
        <v>0.40752351097178702</v>
      </c>
      <c r="J151" s="48"/>
      <c r="K151" s="48" t="str">
        <f t="shared" si="22"/>
        <v/>
      </c>
      <c r="L151" s="118" t="str">
        <f t="shared" si="23"/>
        <v/>
      </c>
      <c r="M151" s="49">
        <f t="shared" si="26"/>
        <v>-0.29247648902821294</v>
      </c>
      <c r="N151" s="49">
        <f t="shared" si="27"/>
        <v>-0.42099999999999993</v>
      </c>
    </row>
    <row r="152" spans="1:14">
      <c r="A152" s="45">
        <v>2</v>
      </c>
      <c r="B152" s="45">
        <v>700</v>
      </c>
      <c r="C152" s="45" t="s">
        <v>1108</v>
      </c>
      <c r="D152" s="45" t="s">
        <v>7</v>
      </c>
      <c r="E152" s="46">
        <v>571</v>
      </c>
      <c r="F152" s="50">
        <v>0.37</v>
      </c>
      <c r="G152" s="115"/>
      <c r="H152" s="46">
        <v>657</v>
      </c>
      <c r="I152" s="47">
        <v>0.526636225266362</v>
      </c>
      <c r="J152" s="48"/>
      <c r="K152" s="48" t="str">
        <f t="shared" si="22"/>
        <v/>
      </c>
      <c r="L152" s="118" t="str">
        <f t="shared" si="23"/>
        <v/>
      </c>
      <c r="M152" s="49">
        <f t="shared" si="26"/>
        <v>-0.17336377473363795</v>
      </c>
      <c r="N152" s="49">
        <f t="shared" si="27"/>
        <v>-0.32999999999999996</v>
      </c>
    </row>
    <row r="153" spans="1:14">
      <c r="A153" s="45">
        <v>3</v>
      </c>
      <c r="B153" s="45">
        <v>700</v>
      </c>
      <c r="C153" s="45" t="s">
        <v>1108</v>
      </c>
      <c r="D153" s="45" t="s">
        <v>42</v>
      </c>
      <c r="E153" s="46">
        <v>376</v>
      </c>
      <c r="F153" s="50">
        <v>0.13</v>
      </c>
      <c r="G153" s="49">
        <v>-0.24</v>
      </c>
      <c r="H153" s="46">
        <v>418</v>
      </c>
      <c r="I153" s="47">
        <v>0.21052631578947401</v>
      </c>
      <c r="J153" s="51">
        <v>-0.316109909476888</v>
      </c>
      <c r="K153" s="46" t="str">
        <f t="shared" si="22"/>
        <v>Decrease</v>
      </c>
      <c r="L153" s="119">
        <f t="shared" si="23"/>
        <v>7.6109909476888005</v>
      </c>
      <c r="M153" s="49">
        <f t="shared" si="26"/>
        <v>-0.48947368421052595</v>
      </c>
      <c r="N153" s="49">
        <f t="shared" si="27"/>
        <v>-0.56999999999999995</v>
      </c>
    </row>
    <row r="154" spans="1:14">
      <c r="A154" s="45">
        <v>4</v>
      </c>
      <c r="B154" s="45">
        <v>700</v>
      </c>
      <c r="C154" s="45" t="s">
        <v>1108</v>
      </c>
      <c r="D154" s="45" t="s">
        <v>43</v>
      </c>
      <c r="E154" s="46">
        <v>154</v>
      </c>
      <c r="F154" s="47">
        <v>0.30499999999999999</v>
      </c>
      <c r="G154" s="49">
        <v>-6.5000000000000002E-2</v>
      </c>
      <c r="H154" s="46">
        <v>152</v>
      </c>
      <c r="I154" s="47">
        <v>0.42105263157894701</v>
      </c>
      <c r="J154" s="51">
        <v>-0.10558359368741499</v>
      </c>
      <c r="K154" s="46" t="str">
        <f t="shared" si="22"/>
        <v>Decrease</v>
      </c>
      <c r="L154" s="119">
        <f t="shared" si="23"/>
        <v>4.0583593687414989</v>
      </c>
      <c r="M154" s="49">
        <f t="shared" si="26"/>
        <v>-0.27894736842105294</v>
      </c>
      <c r="N154" s="49">
        <f t="shared" si="27"/>
        <v>-0.39499999999999996</v>
      </c>
    </row>
    <row r="155" spans="1:14">
      <c r="A155" s="45">
        <v>5</v>
      </c>
      <c r="B155" s="45">
        <v>700</v>
      </c>
      <c r="C155" s="45" t="s">
        <v>1108</v>
      </c>
      <c r="D155" s="45" t="s">
        <v>8</v>
      </c>
      <c r="E155" s="46">
        <v>10</v>
      </c>
      <c r="F155" s="50">
        <v>0.5</v>
      </c>
      <c r="G155" s="49">
        <v>0.13</v>
      </c>
      <c r="H155" s="46">
        <v>12</v>
      </c>
      <c r="I155" s="47">
        <v>0.75</v>
      </c>
      <c r="J155" s="51">
        <v>0.223363774733638</v>
      </c>
      <c r="K155" s="46" t="str">
        <f t="shared" si="22"/>
        <v>Decrease</v>
      </c>
      <c r="L155" s="119">
        <f t="shared" si="23"/>
        <v>9.3363774733638003</v>
      </c>
      <c r="M155" s="49">
        <f t="shared" si="26"/>
        <v>5.0000000000000044E-2</v>
      </c>
      <c r="N155" s="49">
        <f t="shared" si="27"/>
        <v>-0.19999999999999996</v>
      </c>
    </row>
    <row r="156" spans="1:14">
      <c r="A156" s="45">
        <v>6</v>
      </c>
      <c r="B156" s="45">
        <v>700</v>
      </c>
      <c r="C156" s="45" t="s">
        <v>1108</v>
      </c>
      <c r="D156" s="45" t="s">
        <v>44</v>
      </c>
      <c r="E156" s="46">
        <v>48</v>
      </c>
      <c r="F156" s="47">
        <v>0.22900000000000001</v>
      </c>
      <c r="G156" s="49">
        <v>-0.14099999999999999</v>
      </c>
      <c r="H156" s="46">
        <v>35</v>
      </c>
      <c r="I156" s="47">
        <v>0.34285714285714303</v>
      </c>
      <c r="J156" s="51">
        <v>-0.18377908240921897</v>
      </c>
      <c r="K156" s="46" t="str">
        <f t="shared" ref="K156:K187" si="28">IF(G156="","",IF(G156="*","",IF(ABS(J156)&gt;ABS(G156),"Decrease", "Increase")))</f>
        <v>Decrease</v>
      </c>
      <c r="L156" s="119">
        <f t="shared" ref="L156:L188" si="29">IF(G156="","",IF(G156="*","",(ABS(G156-J156))*100))</f>
        <v>4.2779082409218985</v>
      </c>
      <c r="M156" s="49">
        <f t="shared" si="26"/>
        <v>-0.35714285714285693</v>
      </c>
      <c r="N156" s="49">
        <f t="shared" si="27"/>
        <v>-0.47099999999999997</v>
      </c>
    </row>
    <row r="157" spans="1:14">
      <c r="A157" s="45">
        <v>8</v>
      </c>
      <c r="B157" s="45">
        <v>700</v>
      </c>
      <c r="C157" s="45" t="s">
        <v>1108</v>
      </c>
      <c r="D157" s="45" t="s">
        <v>9</v>
      </c>
      <c r="E157" s="46">
        <v>238</v>
      </c>
      <c r="F157" s="47">
        <v>0.48699999999999999</v>
      </c>
      <c r="G157" s="115"/>
      <c r="H157" s="46">
        <v>282</v>
      </c>
      <c r="I157" s="47">
        <v>0.599290780141844</v>
      </c>
      <c r="J157" s="48"/>
      <c r="K157" s="48" t="str">
        <f t="shared" si="28"/>
        <v/>
      </c>
      <c r="L157" s="118" t="str">
        <f t="shared" si="29"/>
        <v/>
      </c>
      <c r="M157" s="49">
        <f t="shared" si="26"/>
        <v>-0.10070921985815595</v>
      </c>
      <c r="N157" s="49">
        <f t="shared" si="27"/>
        <v>-0.21299999999999997</v>
      </c>
    </row>
    <row r="158" spans="1:14">
      <c r="A158" s="45">
        <v>9</v>
      </c>
      <c r="B158" s="45">
        <v>700</v>
      </c>
      <c r="C158" s="45" t="s">
        <v>1108</v>
      </c>
      <c r="D158" s="45" t="s">
        <v>10</v>
      </c>
      <c r="E158" s="46">
        <v>921</v>
      </c>
      <c r="F158" s="47">
        <v>0.22500000000000001</v>
      </c>
      <c r="G158" s="49">
        <v>-0.26200000000000001</v>
      </c>
      <c r="H158" s="46">
        <v>994</v>
      </c>
      <c r="I158" s="47">
        <v>0.353118712273642</v>
      </c>
      <c r="J158" s="51">
        <v>-0.246172067868202</v>
      </c>
      <c r="K158" s="46" t="str">
        <f t="shared" si="28"/>
        <v>Increase</v>
      </c>
      <c r="L158" s="119">
        <f t="shared" si="29"/>
        <v>1.5827932131798006</v>
      </c>
      <c r="M158" s="49">
        <f t="shared" si="26"/>
        <v>-0.34688128772635796</v>
      </c>
      <c r="N158" s="49">
        <f t="shared" si="27"/>
        <v>-0.47499999999999998</v>
      </c>
    </row>
    <row r="159" spans="1:14">
      <c r="A159" s="45">
        <v>10</v>
      </c>
      <c r="B159" s="45">
        <v>700</v>
      </c>
      <c r="C159" s="45" t="s">
        <v>1108</v>
      </c>
      <c r="D159" s="45" t="s">
        <v>51</v>
      </c>
      <c r="E159" s="46">
        <v>1006</v>
      </c>
      <c r="F159" s="47">
        <v>0.309</v>
      </c>
      <c r="G159" s="115"/>
      <c r="H159" s="46">
        <v>1141</v>
      </c>
      <c r="I159" s="47">
        <v>0.43908851884312</v>
      </c>
      <c r="J159" s="48"/>
      <c r="K159" s="48" t="str">
        <f t="shared" si="28"/>
        <v/>
      </c>
      <c r="L159" s="118" t="str">
        <f t="shared" si="29"/>
        <v/>
      </c>
      <c r="M159" s="49">
        <f t="shared" si="26"/>
        <v>-0.26091148115687995</v>
      </c>
      <c r="N159" s="49">
        <f t="shared" si="27"/>
        <v>-0.39099999999999996</v>
      </c>
    </row>
    <row r="160" spans="1:14">
      <c r="A160" s="45">
        <v>11</v>
      </c>
      <c r="B160" s="45">
        <v>700</v>
      </c>
      <c r="C160" s="45" t="s">
        <v>1108</v>
      </c>
      <c r="D160" s="45" t="s">
        <v>52</v>
      </c>
      <c r="E160" s="46">
        <v>153</v>
      </c>
      <c r="F160" s="47">
        <v>7.8E-2</v>
      </c>
      <c r="G160" s="49">
        <v>-0.23100000000000001</v>
      </c>
      <c r="H160" s="46">
        <v>135</v>
      </c>
      <c r="I160" s="47">
        <v>0.140740740740741</v>
      </c>
      <c r="J160" s="51">
        <v>-0.298347778102379</v>
      </c>
      <c r="K160" s="46" t="str">
        <f t="shared" si="28"/>
        <v>Decrease</v>
      </c>
      <c r="L160" s="119">
        <f t="shared" si="29"/>
        <v>6.7347778102378992</v>
      </c>
      <c r="M160" s="49">
        <f t="shared" si="26"/>
        <v>-0.5592592592592589</v>
      </c>
      <c r="N160" s="49">
        <f t="shared" si="27"/>
        <v>-0.622</v>
      </c>
    </row>
    <row r="161" spans="1:14">
      <c r="A161" s="45">
        <v>12</v>
      </c>
      <c r="B161" s="45">
        <v>700</v>
      </c>
      <c r="C161" s="45" t="s">
        <v>1108</v>
      </c>
      <c r="D161" s="45" t="s">
        <v>13</v>
      </c>
      <c r="E161" s="46">
        <v>1099</v>
      </c>
      <c r="F161" s="47">
        <v>0.28799999999999998</v>
      </c>
      <c r="G161" s="115"/>
      <c r="H161" s="46">
        <v>1222</v>
      </c>
      <c r="I161" s="47">
        <v>0.41243862520458302</v>
      </c>
      <c r="J161" s="48"/>
      <c r="K161" s="48" t="str">
        <f t="shared" si="28"/>
        <v/>
      </c>
      <c r="L161" s="118" t="str">
        <f t="shared" si="29"/>
        <v/>
      </c>
      <c r="M161" s="49">
        <f t="shared" si="26"/>
        <v>-0.28756137479541694</v>
      </c>
      <c r="N161" s="49">
        <f t="shared" si="27"/>
        <v>-0.41199999999999998</v>
      </c>
    </row>
    <row r="162" spans="1:14">
      <c r="A162" s="45">
        <v>13</v>
      </c>
      <c r="B162" s="45">
        <v>700</v>
      </c>
      <c r="C162" s="45" t="s">
        <v>1108</v>
      </c>
      <c r="D162" s="45" t="s">
        <v>14</v>
      </c>
      <c r="E162" s="46">
        <v>60</v>
      </c>
      <c r="F162" s="47">
        <v>0.11700000000000001</v>
      </c>
      <c r="G162" s="49">
        <v>-0.17100000000000001</v>
      </c>
      <c r="H162" s="46">
        <v>54</v>
      </c>
      <c r="I162" s="47">
        <v>0.296296296296296</v>
      </c>
      <c r="J162" s="51">
        <v>-0.11614232890828702</v>
      </c>
      <c r="K162" s="46" t="str">
        <f t="shared" si="28"/>
        <v>Increase</v>
      </c>
      <c r="L162" s="119">
        <f t="shared" si="29"/>
        <v>5.4857671091712996</v>
      </c>
      <c r="M162" s="49">
        <f t="shared" si="26"/>
        <v>-0.40370370370370395</v>
      </c>
      <c r="N162" s="49">
        <f t="shared" si="27"/>
        <v>-0.58299999999999996</v>
      </c>
    </row>
    <row r="163" spans="1:14">
      <c r="A163" s="45">
        <v>14</v>
      </c>
      <c r="B163" s="45">
        <v>700</v>
      </c>
      <c r="C163" s="45" t="s">
        <v>1108</v>
      </c>
      <c r="D163" s="45" t="s">
        <v>15</v>
      </c>
      <c r="E163" s="46">
        <v>628</v>
      </c>
      <c r="F163" s="47">
        <v>0.26800000000000002</v>
      </c>
      <c r="G163" s="115"/>
      <c r="H163" s="46">
        <v>685</v>
      </c>
      <c r="I163" s="47">
        <v>0.36350364963503701</v>
      </c>
      <c r="J163" s="48"/>
      <c r="K163" s="48" t="str">
        <f t="shared" si="28"/>
        <v/>
      </c>
      <c r="L163" s="118" t="str">
        <f t="shared" si="29"/>
        <v/>
      </c>
      <c r="M163" s="49">
        <f t="shared" si="26"/>
        <v>-0.33649635036496295</v>
      </c>
      <c r="N163" s="49">
        <f t="shared" si="27"/>
        <v>-0.43199999999999994</v>
      </c>
    </row>
    <row r="164" spans="1:14">
      <c r="A164" s="45">
        <v>15</v>
      </c>
      <c r="B164" s="45">
        <v>700</v>
      </c>
      <c r="C164" s="45" t="s">
        <v>1108</v>
      </c>
      <c r="D164" s="45" t="s">
        <v>16</v>
      </c>
      <c r="E164" s="46">
        <v>531</v>
      </c>
      <c r="F164" s="47">
        <v>0.29199999999999998</v>
      </c>
      <c r="G164" s="49">
        <v>2.4E-2</v>
      </c>
      <c r="H164" s="46">
        <v>591</v>
      </c>
      <c r="I164" s="47">
        <v>0.45854483925549899</v>
      </c>
      <c r="J164" s="51">
        <v>9.5041189620461985E-2</v>
      </c>
      <c r="K164" s="46" t="str">
        <f t="shared" si="28"/>
        <v>Decrease</v>
      </c>
      <c r="L164" s="119">
        <f t="shared" si="29"/>
        <v>7.1041189620461989</v>
      </c>
      <c r="M164" s="49">
        <f t="shared" si="26"/>
        <v>-0.24145516074450096</v>
      </c>
      <c r="N164" s="49">
        <f t="shared" si="27"/>
        <v>-0.40799999999999997</v>
      </c>
    </row>
    <row r="165" spans="1:14">
      <c r="A165" s="45">
        <v>1</v>
      </c>
      <c r="B165" s="45">
        <v>4520</v>
      </c>
      <c r="C165" s="45" t="s">
        <v>1183</v>
      </c>
      <c r="D165" s="45" t="s">
        <v>50</v>
      </c>
      <c r="E165" s="46">
        <v>1562</v>
      </c>
      <c r="F165" s="47">
        <v>0.11600000000000001</v>
      </c>
      <c r="G165" s="115"/>
      <c r="H165" s="46">
        <v>1862</v>
      </c>
      <c r="I165" s="47">
        <v>0.34264232008592899</v>
      </c>
      <c r="J165" s="48"/>
      <c r="K165" s="48" t="str">
        <f t="shared" si="28"/>
        <v/>
      </c>
      <c r="L165" s="118" t="str">
        <f t="shared" si="29"/>
        <v/>
      </c>
      <c r="M165" s="49">
        <f t="shared" si="26"/>
        <v>-0.35735767991407097</v>
      </c>
      <c r="N165" s="49">
        <f t="shared" si="27"/>
        <v>-0.58399999999999996</v>
      </c>
    </row>
    <row r="166" spans="1:14">
      <c r="A166" s="45">
        <v>2</v>
      </c>
      <c r="B166" s="45">
        <v>4520</v>
      </c>
      <c r="C166" s="45" t="s">
        <v>1183</v>
      </c>
      <c r="D166" s="45" t="s">
        <v>7</v>
      </c>
      <c r="E166" s="46" t="s">
        <v>1</v>
      </c>
      <c r="F166" s="46" t="s">
        <v>1</v>
      </c>
      <c r="G166" s="115"/>
      <c r="H166" s="46" t="s">
        <v>1</v>
      </c>
      <c r="I166" s="47" t="s">
        <v>1</v>
      </c>
      <c r="J166" s="48"/>
      <c r="K166" s="48" t="str">
        <f t="shared" si="28"/>
        <v/>
      </c>
      <c r="L166" s="118" t="str">
        <f t="shared" si="29"/>
        <v/>
      </c>
      <c r="M166" s="49"/>
      <c r="N166" s="49"/>
    </row>
    <row r="167" spans="1:14">
      <c r="A167" s="45">
        <v>3</v>
      </c>
      <c r="B167" s="45">
        <v>4520</v>
      </c>
      <c r="C167" s="45" t="s">
        <v>1183</v>
      </c>
      <c r="D167" s="45" t="s">
        <v>42</v>
      </c>
      <c r="E167" s="46">
        <v>1330</v>
      </c>
      <c r="F167" s="47">
        <v>0.10199999999999999</v>
      </c>
      <c r="G167" s="49">
        <v>0.10199999999999999</v>
      </c>
      <c r="H167" s="46">
        <v>1607</v>
      </c>
      <c r="I167" s="47">
        <v>0.33478531425015601</v>
      </c>
      <c r="J167" s="51">
        <v>1.4519809168230258E-3</v>
      </c>
      <c r="K167" s="46" t="str">
        <f t="shared" si="28"/>
        <v>Increase</v>
      </c>
      <c r="L167" s="119">
        <f t="shared" si="29"/>
        <v>10.054801908317696</v>
      </c>
      <c r="M167" s="49">
        <f>I167-0.7</f>
        <v>-0.36521468574984395</v>
      </c>
      <c r="N167" s="49">
        <f>F167-0.7</f>
        <v>-0.59799999999999998</v>
      </c>
    </row>
    <row r="168" spans="1:14">
      <c r="A168" s="45">
        <v>4</v>
      </c>
      <c r="B168" s="45">
        <v>4520</v>
      </c>
      <c r="C168" s="45" t="s">
        <v>1183</v>
      </c>
      <c r="D168" s="45" t="s">
        <v>43</v>
      </c>
      <c r="E168" s="46">
        <v>217</v>
      </c>
      <c r="F168" s="47">
        <v>0.189</v>
      </c>
      <c r="G168" s="49">
        <v>0.18899999999999997</v>
      </c>
      <c r="H168" s="46">
        <v>236</v>
      </c>
      <c r="I168" s="47">
        <v>0.394067796610169</v>
      </c>
      <c r="J168" s="51">
        <v>6.0734463276836015E-2</v>
      </c>
      <c r="K168" s="46" t="str">
        <f t="shared" si="28"/>
        <v>Increase</v>
      </c>
      <c r="L168" s="119">
        <f t="shared" si="29"/>
        <v>12.826553672316395</v>
      </c>
      <c r="M168" s="49">
        <f>I168-0.7</f>
        <v>-0.30593220338983096</v>
      </c>
      <c r="N168" s="49">
        <f>F168-0.7</f>
        <v>-0.5109999999999999</v>
      </c>
    </row>
    <row r="169" spans="1:14">
      <c r="A169" s="45">
        <v>5</v>
      </c>
      <c r="B169" s="45">
        <v>4520</v>
      </c>
      <c r="C169" s="45" t="s">
        <v>1183</v>
      </c>
      <c r="D169" s="45" t="s">
        <v>8</v>
      </c>
      <c r="E169" s="46" t="s">
        <v>1</v>
      </c>
      <c r="F169" s="46" t="s">
        <v>1</v>
      </c>
      <c r="G169" s="49" t="s">
        <v>1</v>
      </c>
      <c r="H169" s="46" t="s">
        <v>1</v>
      </c>
      <c r="I169" s="47" t="s">
        <v>1</v>
      </c>
      <c r="J169" s="51" t="s">
        <v>1</v>
      </c>
      <c r="K169" s="46" t="str">
        <f t="shared" si="28"/>
        <v/>
      </c>
      <c r="L169" s="119" t="str">
        <f t="shared" si="29"/>
        <v/>
      </c>
      <c r="M169" s="49"/>
      <c r="N169" s="49"/>
    </row>
    <row r="170" spans="1:14">
      <c r="A170" s="45">
        <v>6</v>
      </c>
      <c r="B170" s="45">
        <v>4520</v>
      </c>
      <c r="C170" s="45" t="s">
        <v>1183</v>
      </c>
      <c r="D170" s="45" t="s">
        <v>44</v>
      </c>
      <c r="E170" s="46" t="s">
        <v>1</v>
      </c>
      <c r="F170" s="46" t="s">
        <v>1</v>
      </c>
      <c r="G170" s="49" t="s">
        <v>1</v>
      </c>
      <c r="H170" s="46" t="s">
        <v>1</v>
      </c>
      <c r="I170" s="47" t="s">
        <v>1</v>
      </c>
      <c r="J170" s="51" t="s">
        <v>1</v>
      </c>
      <c r="K170" s="46" t="str">
        <f t="shared" si="28"/>
        <v/>
      </c>
      <c r="L170" s="119" t="str">
        <f t="shared" si="29"/>
        <v/>
      </c>
      <c r="M170" s="49"/>
      <c r="N170" s="49"/>
    </row>
    <row r="171" spans="1:14">
      <c r="A171" s="45">
        <v>7</v>
      </c>
      <c r="B171" s="45">
        <v>4520</v>
      </c>
      <c r="C171" s="45" t="s">
        <v>1183</v>
      </c>
      <c r="D171" s="45" t="s">
        <v>1096</v>
      </c>
      <c r="E171" s="46" t="s">
        <v>1</v>
      </c>
      <c r="F171" s="46" t="s">
        <v>1</v>
      </c>
      <c r="G171" s="49" t="s">
        <v>1</v>
      </c>
      <c r="H171" s="46" t="s">
        <v>1</v>
      </c>
      <c r="I171" s="47" t="s">
        <v>1</v>
      </c>
      <c r="J171" s="51" t="s">
        <v>1</v>
      </c>
      <c r="K171" s="46" t="str">
        <f t="shared" si="28"/>
        <v/>
      </c>
      <c r="L171" s="119" t="str">
        <f t="shared" si="29"/>
        <v/>
      </c>
      <c r="M171" s="49"/>
      <c r="N171" s="49"/>
    </row>
    <row r="172" spans="1:14">
      <c r="A172" s="45">
        <v>9</v>
      </c>
      <c r="B172" s="45">
        <v>4520</v>
      </c>
      <c r="C172" s="45" t="s">
        <v>1183</v>
      </c>
      <c r="D172" s="45" t="s">
        <v>10</v>
      </c>
      <c r="E172" s="46">
        <v>1562</v>
      </c>
      <c r="F172" s="47">
        <v>0.11600000000000001</v>
      </c>
      <c r="G172" s="49"/>
      <c r="H172" s="46">
        <v>1861</v>
      </c>
      <c r="I172" s="47">
        <v>0.34282643739924801</v>
      </c>
      <c r="J172" s="51" t="s">
        <v>1</v>
      </c>
      <c r="K172" s="46" t="str">
        <f t="shared" si="28"/>
        <v/>
      </c>
      <c r="L172" s="119" t="str">
        <f t="shared" si="29"/>
        <v/>
      </c>
      <c r="M172" s="49">
        <f t="shared" ref="M172:M182" si="30">I172-0.7</f>
        <v>-0.35717356260075195</v>
      </c>
      <c r="N172" s="49">
        <f t="shared" ref="N172:N182" si="31">F172-0.7</f>
        <v>-0.58399999999999996</v>
      </c>
    </row>
    <row r="173" spans="1:14">
      <c r="A173" s="45">
        <v>10</v>
      </c>
      <c r="B173" s="45">
        <v>4520</v>
      </c>
      <c r="C173" s="45" t="s">
        <v>1183</v>
      </c>
      <c r="D173" s="45" t="s">
        <v>51</v>
      </c>
      <c r="E173" s="46">
        <v>1406</v>
      </c>
      <c r="F173" s="47">
        <v>0.125</v>
      </c>
      <c r="G173" s="115"/>
      <c r="H173" s="46">
        <v>1681</v>
      </c>
      <c r="I173" s="47">
        <v>0.37180249851279001</v>
      </c>
      <c r="J173" s="48"/>
      <c r="K173" s="48" t="str">
        <f t="shared" si="28"/>
        <v/>
      </c>
      <c r="L173" s="118" t="str">
        <f t="shared" si="29"/>
        <v/>
      </c>
      <c r="M173" s="49">
        <f t="shared" si="30"/>
        <v>-0.32819750148720994</v>
      </c>
      <c r="N173" s="49">
        <f t="shared" si="31"/>
        <v>-0.57499999999999996</v>
      </c>
    </row>
    <row r="174" spans="1:14">
      <c r="A174" s="45">
        <v>11</v>
      </c>
      <c r="B174" s="45">
        <v>4520</v>
      </c>
      <c r="C174" s="45" t="s">
        <v>1183</v>
      </c>
      <c r="D174" s="45" t="s">
        <v>52</v>
      </c>
      <c r="E174" s="46">
        <v>156</v>
      </c>
      <c r="F174" s="47">
        <v>3.2000000000000001E-2</v>
      </c>
      <c r="G174" s="49">
        <v>-9.3000000000000013E-2</v>
      </c>
      <c r="H174" s="46">
        <v>181</v>
      </c>
      <c r="I174" s="47">
        <v>7.18232044198895E-2</v>
      </c>
      <c r="J174" s="51">
        <v>-0.29997929409290053</v>
      </c>
      <c r="K174" s="46" t="str">
        <f t="shared" si="28"/>
        <v>Decrease</v>
      </c>
      <c r="L174" s="119">
        <f t="shared" si="29"/>
        <v>20.697929409290051</v>
      </c>
      <c r="M174" s="49">
        <f t="shared" si="30"/>
        <v>-0.62817679558011041</v>
      </c>
      <c r="N174" s="49">
        <f t="shared" si="31"/>
        <v>-0.66799999999999993</v>
      </c>
    </row>
    <row r="175" spans="1:14">
      <c r="A175" s="45">
        <v>12</v>
      </c>
      <c r="B175" s="45">
        <v>4520</v>
      </c>
      <c r="C175" s="45" t="s">
        <v>1183</v>
      </c>
      <c r="D175" s="45" t="s">
        <v>13</v>
      </c>
      <c r="E175" s="46">
        <v>1420</v>
      </c>
      <c r="F175" s="47">
        <v>0.11799999999999999</v>
      </c>
      <c r="G175" s="115"/>
      <c r="H175" s="46">
        <v>1692</v>
      </c>
      <c r="I175" s="47">
        <v>0.35165484633569699</v>
      </c>
      <c r="J175" s="48"/>
      <c r="K175" s="48" t="str">
        <f t="shared" si="28"/>
        <v/>
      </c>
      <c r="L175" s="118" t="str">
        <f t="shared" si="29"/>
        <v/>
      </c>
      <c r="M175" s="49">
        <f t="shared" si="30"/>
        <v>-0.34834515366430296</v>
      </c>
      <c r="N175" s="49">
        <f t="shared" si="31"/>
        <v>-0.58199999999999996</v>
      </c>
    </row>
    <row r="176" spans="1:14">
      <c r="A176" s="45">
        <v>13</v>
      </c>
      <c r="B176" s="45">
        <v>4520</v>
      </c>
      <c r="C176" s="45" t="s">
        <v>1183</v>
      </c>
      <c r="D176" s="45" t="s">
        <v>14</v>
      </c>
      <c r="E176" s="46">
        <v>142</v>
      </c>
      <c r="F176" s="47">
        <v>9.9000000000000005E-2</v>
      </c>
      <c r="G176" s="49">
        <v>-1.9E-2</v>
      </c>
      <c r="H176" s="46">
        <v>170</v>
      </c>
      <c r="I176" s="47">
        <v>0.252941176470588</v>
      </c>
      <c r="J176" s="51">
        <v>-9.8713669865108988E-2</v>
      </c>
      <c r="K176" s="46" t="str">
        <f t="shared" si="28"/>
        <v>Decrease</v>
      </c>
      <c r="L176" s="119">
        <f t="shared" si="29"/>
        <v>7.9713669865108985</v>
      </c>
      <c r="M176" s="49">
        <f t="shared" si="30"/>
        <v>-0.44705882352941195</v>
      </c>
      <c r="N176" s="49">
        <f t="shared" si="31"/>
        <v>-0.60099999999999998</v>
      </c>
    </row>
    <row r="177" spans="1:14">
      <c r="A177" s="45">
        <v>14</v>
      </c>
      <c r="B177" s="45">
        <v>4520</v>
      </c>
      <c r="C177" s="45" t="s">
        <v>1183</v>
      </c>
      <c r="D177" s="45" t="s">
        <v>15</v>
      </c>
      <c r="E177" s="46">
        <v>770</v>
      </c>
      <c r="F177" s="47">
        <v>0.105</v>
      </c>
      <c r="G177" s="115"/>
      <c r="H177" s="46">
        <v>962</v>
      </c>
      <c r="I177" s="47">
        <v>0.32640332640332598</v>
      </c>
      <c r="J177" s="48"/>
      <c r="K177" s="48" t="str">
        <f t="shared" si="28"/>
        <v/>
      </c>
      <c r="L177" s="118" t="str">
        <f t="shared" si="29"/>
        <v/>
      </c>
      <c r="M177" s="49">
        <f t="shared" si="30"/>
        <v>-0.37359667359667398</v>
      </c>
      <c r="N177" s="49">
        <f t="shared" si="31"/>
        <v>-0.59499999999999997</v>
      </c>
    </row>
    <row r="178" spans="1:14">
      <c r="A178" s="45">
        <v>15</v>
      </c>
      <c r="B178" s="45">
        <v>4520</v>
      </c>
      <c r="C178" s="45" t="s">
        <v>1183</v>
      </c>
      <c r="D178" s="45" t="s">
        <v>16</v>
      </c>
      <c r="E178" s="46">
        <v>792</v>
      </c>
      <c r="F178" s="47">
        <v>0.126</v>
      </c>
      <c r="G178" s="49">
        <v>2.1000000000000001E-2</v>
      </c>
      <c r="H178" s="46">
        <v>900</v>
      </c>
      <c r="I178" s="47">
        <v>0.36</v>
      </c>
      <c r="J178" s="51">
        <v>3.3596673596674009E-2</v>
      </c>
      <c r="K178" s="46" t="str">
        <f t="shared" si="28"/>
        <v>Decrease</v>
      </c>
      <c r="L178" s="119">
        <f t="shared" si="29"/>
        <v>1.2596673596674008</v>
      </c>
      <c r="M178" s="49">
        <f t="shared" si="30"/>
        <v>-0.33999999999999997</v>
      </c>
      <c r="N178" s="49">
        <f t="shared" si="31"/>
        <v>-0.57399999999999995</v>
      </c>
    </row>
    <row r="179" spans="1:14">
      <c r="A179" s="45">
        <v>1</v>
      </c>
      <c r="B179" s="45">
        <v>800</v>
      </c>
      <c r="C179" s="45" t="s">
        <v>1109</v>
      </c>
      <c r="D179" s="45" t="s">
        <v>50</v>
      </c>
      <c r="E179" s="46">
        <v>458</v>
      </c>
      <c r="F179" s="47">
        <v>0.114</v>
      </c>
      <c r="G179" s="115"/>
      <c r="H179" s="46">
        <v>490</v>
      </c>
      <c r="I179" s="47">
        <v>0.24897959183673499</v>
      </c>
      <c r="J179" s="48"/>
      <c r="K179" s="48" t="str">
        <f t="shared" si="28"/>
        <v/>
      </c>
      <c r="L179" s="118" t="str">
        <f t="shared" si="29"/>
        <v/>
      </c>
      <c r="M179" s="49">
        <f t="shared" si="30"/>
        <v>-0.45102040816326494</v>
      </c>
      <c r="N179" s="49">
        <f t="shared" si="31"/>
        <v>-0.58599999999999997</v>
      </c>
    </row>
    <row r="180" spans="1:14">
      <c r="A180" s="45">
        <v>2</v>
      </c>
      <c r="B180" s="45">
        <v>800</v>
      </c>
      <c r="C180" s="45" t="s">
        <v>1109</v>
      </c>
      <c r="D180" s="45" t="s">
        <v>7</v>
      </c>
      <c r="E180" s="46">
        <v>182</v>
      </c>
      <c r="F180" s="47">
        <v>0.13200000000000001</v>
      </c>
      <c r="G180" s="115"/>
      <c r="H180" s="46">
        <v>189</v>
      </c>
      <c r="I180" s="47">
        <v>0.25396825396825401</v>
      </c>
      <c r="J180" s="48"/>
      <c r="K180" s="48" t="str">
        <f t="shared" si="28"/>
        <v/>
      </c>
      <c r="L180" s="118" t="str">
        <f t="shared" si="29"/>
        <v/>
      </c>
      <c r="M180" s="49">
        <f t="shared" si="30"/>
        <v>-0.44603174603174595</v>
      </c>
      <c r="N180" s="49">
        <f t="shared" si="31"/>
        <v>-0.56799999999999995</v>
      </c>
    </row>
    <row r="181" spans="1:14">
      <c r="A181" s="45">
        <v>3</v>
      </c>
      <c r="B181" s="45">
        <v>800</v>
      </c>
      <c r="C181" s="45" t="s">
        <v>1109</v>
      </c>
      <c r="D181" s="45" t="s">
        <v>42</v>
      </c>
      <c r="E181" s="46">
        <v>239</v>
      </c>
      <c r="F181" s="47">
        <v>9.1999999999999998E-2</v>
      </c>
      <c r="G181" s="49">
        <v>-0.04</v>
      </c>
      <c r="H181" s="46">
        <v>263</v>
      </c>
      <c r="I181" s="47">
        <v>0.24714828897338401</v>
      </c>
      <c r="J181" s="51">
        <v>-6.8199649948700036E-3</v>
      </c>
      <c r="K181" s="46" t="str">
        <f t="shared" si="28"/>
        <v>Increase</v>
      </c>
      <c r="L181" s="119">
        <f t="shared" si="29"/>
        <v>3.3180035005129995</v>
      </c>
      <c r="M181" s="49">
        <f t="shared" si="30"/>
        <v>-0.45285171102661592</v>
      </c>
      <c r="N181" s="49">
        <f t="shared" si="31"/>
        <v>-0.60799999999999998</v>
      </c>
    </row>
    <row r="182" spans="1:14">
      <c r="A182" s="45">
        <v>4</v>
      </c>
      <c r="B182" s="45">
        <v>800</v>
      </c>
      <c r="C182" s="45" t="s">
        <v>1109</v>
      </c>
      <c r="D182" s="45" t="s">
        <v>43</v>
      </c>
      <c r="E182" s="46">
        <v>20</v>
      </c>
      <c r="F182" s="50">
        <v>0.15</v>
      </c>
      <c r="G182" s="49">
        <v>1.8000000000000002E-2</v>
      </c>
      <c r="H182" s="46">
        <v>21</v>
      </c>
      <c r="I182" s="47">
        <v>0.33333333333333298</v>
      </c>
      <c r="J182" s="51">
        <v>7.9365079365078972E-2</v>
      </c>
      <c r="K182" s="46" t="str">
        <f t="shared" si="28"/>
        <v>Decrease</v>
      </c>
      <c r="L182" s="119">
        <f t="shared" si="29"/>
        <v>6.1365079365078969</v>
      </c>
      <c r="M182" s="49">
        <f t="shared" si="30"/>
        <v>-0.36666666666666697</v>
      </c>
      <c r="N182" s="49">
        <f t="shared" si="31"/>
        <v>-0.54999999999999993</v>
      </c>
    </row>
    <row r="183" spans="1:14">
      <c r="A183" s="45">
        <v>5</v>
      </c>
      <c r="B183" s="45">
        <v>800</v>
      </c>
      <c r="C183" s="45" t="s">
        <v>1109</v>
      </c>
      <c r="D183" s="45" t="s">
        <v>8</v>
      </c>
      <c r="E183" s="46" t="s">
        <v>1</v>
      </c>
      <c r="F183" s="46" t="s">
        <v>1</v>
      </c>
      <c r="G183" s="49" t="s">
        <v>1</v>
      </c>
      <c r="H183" s="46" t="s">
        <v>1</v>
      </c>
      <c r="I183" s="47" t="s">
        <v>1</v>
      </c>
      <c r="J183" s="51" t="s">
        <v>1</v>
      </c>
      <c r="K183" s="46" t="str">
        <f t="shared" si="28"/>
        <v/>
      </c>
      <c r="L183" s="119" t="str">
        <f t="shared" si="29"/>
        <v/>
      </c>
      <c r="M183" s="49"/>
      <c r="N183" s="49"/>
    </row>
    <row r="184" spans="1:14">
      <c r="A184" s="45">
        <v>6</v>
      </c>
      <c r="B184" s="45">
        <v>800</v>
      </c>
      <c r="C184" s="45" t="s">
        <v>1109</v>
      </c>
      <c r="D184" s="45" t="s">
        <v>44</v>
      </c>
      <c r="E184" s="46">
        <v>13</v>
      </c>
      <c r="F184" s="47">
        <v>7.6999999999999999E-2</v>
      </c>
      <c r="G184" s="49">
        <v>-5.5E-2</v>
      </c>
      <c r="H184" s="46">
        <v>15</v>
      </c>
      <c r="I184" s="47">
        <v>0.133333333333333</v>
      </c>
      <c r="J184" s="51">
        <v>-0.12063492063492101</v>
      </c>
      <c r="K184" s="46" t="str">
        <f t="shared" si="28"/>
        <v>Decrease</v>
      </c>
      <c r="L184" s="119">
        <f t="shared" si="29"/>
        <v>6.5634920634921015</v>
      </c>
      <c r="M184" s="49">
        <f>I184-0.7</f>
        <v>-0.56666666666666698</v>
      </c>
      <c r="N184" s="49">
        <f t="shared" ref="N184:N195" si="32">F184-0.7</f>
        <v>-0.623</v>
      </c>
    </row>
    <row r="185" spans="1:14">
      <c r="A185" s="45">
        <v>9</v>
      </c>
      <c r="B185" s="45">
        <v>800</v>
      </c>
      <c r="C185" s="45" t="s">
        <v>1109</v>
      </c>
      <c r="D185" s="45" t="s">
        <v>10</v>
      </c>
      <c r="E185" s="46">
        <v>458</v>
      </c>
      <c r="F185" s="47">
        <v>0.114</v>
      </c>
      <c r="G185" s="49"/>
      <c r="H185" s="46">
        <v>447</v>
      </c>
      <c r="I185" s="47">
        <v>0.24161073825503401</v>
      </c>
      <c r="J185" s="51">
        <v>-8.3970657093802997E-2</v>
      </c>
      <c r="K185" s="46" t="str">
        <f t="shared" si="28"/>
        <v/>
      </c>
      <c r="L185" s="119" t="str">
        <f t="shared" si="29"/>
        <v/>
      </c>
      <c r="M185" s="49">
        <f>I185-0.7</f>
        <v>-0.45838926174496597</v>
      </c>
      <c r="N185" s="49">
        <f t="shared" si="32"/>
        <v>-0.58599999999999997</v>
      </c>
    </row>
    <row r="186" spans="1:14">
      <c r="A186" s="45">
        <v>10</v>
      </c>
      <c r="B186" s="45">
        <v>800</v>
      </c>
      <c r="C186" s="45" t="s">
        <v>1109</v>
      </c>
      <c r="D186" s="45" t="s">
        <v>51</v>
      </c>
      <c r="E186" s="46">
        <v>399</v>
      </c>
      <c r="F186" s="47">
        <v>0.125</v>
      </c>
      <c r="G186" s="115"/>
      <c r="H186" s="46">
        <v>427</v>
      </c>
      <c r="I186" s="47">
        <v>0.26229508196721302</v>
      </c>
      <c r="J186" s="48"/>
      <c r="K186" s="48" t="str">
        <f t="shared" si="28"/>
        <v/>
      </c>
      <c r="L186" s="118" t="str">
        <f t="shared" si="29"/>
        <v/>
      </c>
      <c r="M186" s="49">
        <f>I186-0.7</f>
        <v>-0.43770491803278694</v>
      </c>
      <c r="N186" s="49">
        <f t="shared" si="32"/>
        <v>-0.57499999999999996</v>
      </c>
    </row>
    <row r="187" spans="1:14">
      <c r="A187" s="45">
        <v>11</v>
      </c>
      <c r="B187" s="45">
        <v>800</v>
      </c>
      <c r="C187" s="45" t="s">
        <v>1109</v>
      </c>
      <c r="D187" s="45" t="s">
        <v>52</v>
      </c>
      <c r="E187" s="46">
        <v>59</v>
      </c>
      <c r="F187" s="47">
        <v>3.4000000000000002E-2</v>
      </c>
      <c r="G187" s="49">
        <v>-9.0999999999999998E-2</v>
      </c>
      <c r="H187" s="46">
        <v>63</v>
      </c>
      <c r="I187" s="47">
        <v>0.158730158730159</v>
      </c>
      <c r="J187" s="51">
        <v>-0.10356492323705402</v>
      </c>
      <c r="K187" s="46" t="str">
        <f t="shared" si="28"/>
        <v>Decrease</v>
      </c>
      <c r="L187" s="119">
        <f t="shared" si="29"/>
        <v>1.2564923237054022</v>
      </c>
      <c r="M187" s="49">
        <f>I187-0.7</f>
        <v>-0.5412698412698409</v>
      </c>
      <c r="N187" s="49">
        <f t="shared" si="32"/>
        <v>-0.66599999999999993</v>
      </c>
    </row>
    <row r="188" spans="1:14">
      <c r="A188" s="45">
        <v>12</v>
      </c>
      <c r="B188" s="45">
        <v>800</v>
      </c>
      <c r="C188" s="45" t="s">
        <v>1109</v>
      </c>
      <c r="D188" s="45" t="s">
        <v>13</v>
      </c>
      <c r="E188" s="46">
        <v>448</v>
      </c>
      <c r="F188" s="47">
        <v>0.114</v>
      </c>
      <c r="G188" s="115"/>
      <c r="H188" s="46">
        <v>483</v>
      </c>
      <c r="I188" s="47">
        <v>0.252587991718426</v>
      </c>
      <c r="J188" s="48"/>
      <c r="K188" s="48" t="str">
        <f t="shared" ref="K188" si="33">IF(G188="","",IF(G188="*","",IF(ABS(J188)&gt;ABS(G188),"Decrease", "Increase")))</f>
        <v/>
      </c>
      <c r="L188" s="118" t="str">
        <f t="shared" si="29"/>
        <v/>
      </c>
      <c r="M188" s="49">
        <f>I188-0.7</f>
        <v>-0.44741200828157396</v>
      </c>
      <c r="N188" s="49">
        <f t="shared" si="32"/>
        <v>-0.58599999999999997</v>
      </c>
    </row>
    <row r="189" spans="1:14">
      <c r="A189" s="45">
        <v>13</v>
      </c>
      <c r="B189" s="45">
        <v>800</v>
      </c>
      <c r="C189" s="45" t="s">
        <v>1109</v>
      </c>
      <c r="D189" s="45" t="s">
        <v>14</v>
      </c>
      <c r="E189" s="46">
        <v>10</v>
      </c>
      <c r="F189" s="50">
        <v>0.1</v>
      </c>
      <c r="G189" s="49">
        <v>-1.3999999999999999E-2</v>
      </c>
      <c r="H189" s="46" t="s">
        <v>1</v>
      </c>
      <c r="I189" s="47" t="s">
        <v>1</v>
      </c>
      <c r="J189" s="51" t="s">
        <v>1</v>
      </c>
      <c r="K189" s="46"/>
      <c r="L189" s="119"/>
      <c r="M189" s="49"/>
      <c r="N189" s="49">
        <f t="shared" si="32"/>
        <v>-0.6</v>
      </c>
    </row>
    <row r="190" spans="1:14">
      <c r="A190" s="45">
        <v>14</v>
      </c>
      <c r="B190" s="45">
        <v>800</v>
      </c>
      <c r="C190" s="45" t="s">
        <v>1109</v>
      </c>
      <c r="D190" s="45" t="s">
        <v>15</v>
      </c>
      <c r="E190" s="46">
        <v>251</v>
      </c>
      <c r="F190" s="47">
        <v>0.112</v>
      </c>
      <c r="G190" s="115"/>
      <c r="H190" s="46">
        <v>263</v>
      </c>
      <c r="I190" s="47">
        <v>0.24714828897338401</v>
      </c>
      <c r="J190" s="48"/>
      <c r="K190" s="48" t="str">
        <f>IF(G190="","",IF(G190="*","",IF(ABS(J190)&gt;ABS(G190),"Decrease", "Increase")))</f>
        <v/>
      </c>
      <c r="L190" s="118" t="str">
        <f>IF(G190="","",IF(G190="*","",(ABS(G190-J190))*100))</f>
        <v/>
      </c>
      <c r="M190" s="49">
        <f>I190-0.7</f>
        <v>-0.45285171102661592</v>
      </c>
      <c r="N190" s="49">
        <f t="shared" si="32"/>
        <v>-0.58799999999999997</v>
      </c>
    </row>
    <row r="191" spans="1:14">
      <c r="A191" s="45">
        <v>15</v>
      </c>
      <c r="B191" s="45">
        <v>800</v>
      </c>
      <c r="C191" s="45" t="s">
        <v>1109</v>
      </c>
      <c r="D191" s="45" t="s">
        <v>16</v>
      </c>
      <c r="E191" s="46">
        <v>207</v>
      </c>
      <c r="F191" s="47">
        <v>0.11600000000000001</v>
      </c>
      <c r="G191" s="49">
        <v>4.0000000000000001E-3</v>
      </c>
      <c r="H191" s="46">
        <v>227</v>
      </c>
      <c r="I191" s="47">
        <v>0.25110132158590298</v>
      </c>
      <c r="J191" s="51">
        <v>3.9530326125189752E-3</v>
      </c>
      <c r="K191" s="46" t="str">
        <f>IF(G191="","",IF(G191="*","",IF(ABS(J191)&gt;ABS(G191),"Decrease", "Increase")))</f>
        <v>Increase</v>
      </c>
      <c r="L191" s="119">
        <f>IF(G191="","",IF(G191="*","",(ABS(G191-J191))*100))</f>
        <v>4.6967387481024886E-3</v>
      </c>
      <c r="M191" s="49">
        <f>I191-0.7</f>
        <v>-0.44889867841409697</v>
      </c>
      <c r="N191" s="49">
        <f t="shared" si="32"/>
        <v>-0.58399999999999996</v>
      </c>
    </row>
    <row r="192" spans="1:14">
      <c r="A192" s="45">
        <v>1</v>
      </c>
      <c r="B192" s="45">
        <v>900</v>
      </c>
      <c r="C192" s="45" t="s">
        <v>1110</v>
      </c>
      <c r="D192" s="45" t="s">
        <v>50</v>
      </c>
      <c r="E192" s="46">
        <v>220</v>
      </c>
      <c r="F192" s="47">
        <v>0.34100000000000003</v>
      </c>
      <c r="G192" s="115"/>
      <c r="H192" s="46">
        <v>244</v>
      </c>
      <c r="I192" s="47">
        <v>0.43852459016393402</v>
      </c>
      <c r="J192" s="48"/>
      <c r="K192" s="48" t="str">
        <f>IF(G192="","",IF(G192="*","",IF(ABS(J192)&gt;ABS(G192),"Decrease", "Increase")))</f>
        <v/>
      </c>
      <c r="L192" s="118" t="str">
        <f>IF(G192="","",IF(G192="*","",(ABS(G192-J192))*100))</f>
        <v/>
      </c>
      <c r="M192" s="49">
        <f>I192-0.7</f>
        <v>-0.26147540983606593</v>
      </c>
      <c r="N192" s="49">
        <f t="shared" si="32"/>
        <v>-0.35899999999999993</v>
      </c>
    </row>
    <row r="193" spans="1:14">
      <c r="A193" s="45">
        <v>2</v>
      </c>
      <c r="B193" s="45">
        <v>900</v>
      </c>
      <c r="C193" s="45" t="s">
        <v>1110</v>
      </c>
      <c r="D193" s="45" t="s">
        <v>7</v>
      </c>
      <c r="E193" s="46">
        <v>119</v>
      </c>
      <c r="F193" s="47">
        <v>0.41199999999999998</v>
      </c>
      <c r="G193" s="115"/>
      <c r="H193" s="46">
        <v>133</v>
      </c>
      <c r="I193" s="47">
        <v>0.533834586466165</v>
      </c>
      <c r="J193" s="48"/>
      <c r="K193" s="48" t="str">
        <f>IF(G193="","",IF(G193="*","",IF(ABS(J193)&gt;ABS(G193),"Decrease", "Increase")))</f>
        <v/>
      </c>
      <c r="L193" s="118" t="str">
        <f>IF(G193="","",IF(G193="*","",(ABS(G193-J193))*100))</f>
        <v/>
      </c>
      <c r="M193" s="49">
        <f>I193-0.7</f>
        <v>-0.16616541353383496</v>
      </c>
      <c r="N193" s="49">
        <f t="shared" si="32"/>
        <v>-0.28799999999999998</v>
      </c>
    </row>
    <row r="194" spans="1:14">
      <c r="A194" s="45">
        <v>3</v>
      </c>
      <c r="B194" s="45">
        <v>900</v>
      </c>
      <c r="C194" s="45" t="s">
        <v>1110</v>
      </c>
      <c r="D194" s="45" t="s">
        <v>42</v>
      </c>
      <c r="E194" s="46">
        <v>86</v>
      </c>
      <c r="F194" s="47">
        <v>0.26700000000000002</v>
      </c>
      <c r="G194" s="49">
        <v>-0.14499999999999999</v>
      </c>
      <c r="H194" s="46">
        <v>99</v>
      </c>
      <c r="I194" s="47">
        <v>0.31313131313131298</v>
      </c>
      <c r="J194" s="51">
        <v>-0.22070327333485201</v>
      </c>
      <c r="K194" s="46" t="str">
        <f>IF(G194="","",IF(G194="*","",IF(ABS(J194)&gt;ABS(G194),"Decrease", "Increase")))</f>
        <v>Decrease</v>
      </c>
      <c r="L194" s="119">
        <f>IF(G194="","",IF(G194="*","",(ABS(G194-J194))*100))</f>
        <v>7.5703273334852019</v>
      </c>
      <c r="M194" s="49">
        <f>I194-0.7</f>
        <v>-0.38686868686868697</v>
      </c>
      <c r="N194" s="49">
        <f t="shared" si="32"/>
        <v>-0.43299999999999994</v>
      </c>
    </row>
    <row r="195" spans="1:14">
      <c r="A195" s="45">
        <v>4</v>
      </c>
      <c r="B195" s="45">
        <v>900</v>
      </c>
      <c r="C195" s="45" t="s">
        <v>1110</v>
      </c>
      <c r="D195" s="45" t="s">
        <v>43</v>
      </c>
      <c r="E195" s="46">
        <v>10</v>
      </c>
      <c r="F195" s="50">
        <v>0.3</v>
      </c>
      <c r="G195" s="49">
        <v>-0.11199999999999999</v>
      </c>
      <c r="H195" s="46" t="s">
        <v>1</v>
      </c>
      <c r="I195" s="47" t="s">
        <v>1</v>
      </c>
      <c r="J195" s="51" t="s">
        <v>1</v>
      </c>
      <c r="K195" s="46"/>
      <c r="L195" s="119"/>
      <c r="M195" s="49"/>
      <c r="N195" s="49">
        <f t="shared" si="32"/>
        <v>-0.39999999999999997</v>
      </c>
    </row>
    <row r="196" spans="1:14">
      <c r="A196" s="45">
        <v>6</v>
      </c>
      <c r="B196" s="45">
        <v>900</v>
      </c>
      <c r="C196" s="45" t="s">
        <v>1110</v>
      </c>
      <c r="D196" s="45" t="s">
        <v>44</v>
      </c>
      <c r="E196" s="46" t="s">
        <v>1</v>
      </c>
      <c r="F196" s="46" t="s">
        <v>1</v>
      </c>
      <c r="G196" s="49" t="s">
        <v>1</v>
      </c>
      <c r="H196" s="46" t="s">
        <v>1</v>
      </c>
      <c r="I196" s="47" t="s">
        <v>1</v>
      </c>
      <c r="J196" s="51" t="s">
        <v>1</v>
      </c>
      <c r="K196" s="46" t="str">
        <f>IF(G196="","",IF(G196="*","",IF(ABS(J196)&gt;ABS(G196),"Decrease", "Increase")))</f>
        <v/>
      </c>
      <c r="L196" s="119" t="str">
        <f>IF(G196="","",IF(G196="*","",(ABS(G196-J196))*100))</f>
        <v/>
      </c>
      <c r="M196" s="49"/>
      <c r="N196" s="49"/>
    </row>
    <row r="197" spans="1:14">
      <c r="A197" s="45">
        <v>8</v>
      </c>
      <c r="B197" s="45">
        <v>900</v>
      </c>
      <c r="C197" s="45" t="s">
        <v>1110</v>
      </c>
      <c r="D197" s="45" t="s">
        <v>9</v>
      </c>
      <c r="E197" s="46" t="s">
        <v>1</v>
      </c>
      <c r="F197" s="46" t="s">
        <v>1</v>
      </c>
      <c r="G197" s="115"/>
      <c r="H197" s="46" t="s">
        <v>1</v>
      </c>
      <c r="I197" s="47" t="s">
        <v>1</v>
      </c>
      <c r="J197" s="48"/>
      <c r="K197" s="48" t="str">
        <f>IF(G197="","",IF(G197="*","",IF(ABS(J197)&gt;ABS(G197),"Decrease", "Increase")))</f>
        <v/>
      </c>
      <c r="L197" s="118" t="str">
        <f>IF(G197="","",IF(G197="*","",(ABS(G197-J197))*100))</f>
        <v/>
      </c>
      <c r="M197" s="49"/>
      <c r="N197" s="49"/>
    </row>
    <row r="198" spans="1:14">
      <c r="A198" s="45">
        <v>9</v>
      </c>
      <c r="B198" s="45">
        <v>900</v>
      </c>
      <c r="C198" s="45" t="s">
        <v>1110</v>
      </c>
      <c r="D198" s="45" t="s">
        <v>10</v>
      </c>
      <c r="E198" s="46">
        <v>213</v>
      </c>
      <c r="F198" s="47">
        <v>0.34300000000000003</v>
      </c>
      <c r="G198" s="133" t="s">
        <v>1</v>
      </c>
      <c r="H198" s="46">
        <v>241</v>
      </c>
      <c r="I198" s="47">
        <v>0.439834024896266</v>
      </c>
      <c r="J198" s="51" t="s">
        <v>1</v>
      </c>
      <c r="K198" s="46"/>
      <c r="L198" s="119"/>
      <c r="M198" s="49">
        <f>I198-0.7</f>
        <v>-0.26016597510373396</v>
      </c>
      <c r="N198" s="49">
        <f>F198-0.7</f>
        <v>-0.35699999999999993</v>
      </c>
    </row>
    <row r="199" spans="1:14">
      <c r="A199" s="45">
        <v>10</v>
      </c>
      <c r="B199" s="45">
        <v>900</v>
      </c>
      <c r="C199" s="45" t="s">
        <v>1110</v>
      </c>
      <c r="D199" s="45" t="s">
        <v>51</v>
      </c>
      <c r="E199" s="46">
        <v>184</v>
      </c>
      <c r="F199" s="47">
        <v>0.40200000000000002</v>
      </c>
      <c r="G199" s="115"/>
      <c r="H199" s="46">
        <v>197</v>
      </c>
      <c r="I199" s="47">
        <v>0.51776649746192904</v>
      </c>
      <c r="J199" s="48"/>
      <c r="K199" s="48" t="str">
        <f t="shared" ref="K199:K230" si="34">IF(G199="","",IF(G199="*","",IF(ABS(J199)&gt;ABS(G199),"Decrease", "Increase")))</f>
        <v/>
      </c>
      <c r="L199" s="118" t="str">
        <f t="shared" ref="L199:L239" si="35">IF(G199="","",IF(G199="*","",(ABS(G199-J199))*100))</f>
        <v/>
      </c>
      <c r="M199" s="49">
        <f>I199-0.7</f>
        <v>-0.18223350253807091</v>
      </c>
      <c r="N199" s="49">
        <f>F199-0.7</f>
        <v>-0.29799999999999993</v>
      </c>
    </row>
    <row r="200" spans="1:14">
      <c r="A200" s="45">
        <v>11</v>
      </c>
      <c r="B200" s="45">
        <v>900</v>
      </c>
      <c r="C200" s="45" t="s">
        <v>1110</v>
      </c>
      <c r="D200" s="45" t="s">
        <v>52</v>
      </c>
      <c r="E200" s="46">
        <v>36</v>
      </c>
      <c r="F200" s="47">
        <v>2.8000000000000001E-2</v>
      </c>
      <c r="G200" s="49">
        <v>-0.374</v>
      </c>
      <c r="H200" s="46">
        <v>47</v>
      </c>
      <c r="I200" s="47">
        <v>0.10638297872340401</v>
      </c>
      <c r="J200" s="51">
        <v>-0.41138351873852502</v>
      </c>
      <c r="K200" s="46" t="str">
        <f t="shared" si="34"/>
        <v>Decrease</v>
      </c>
      <c r="L200" s="119">
        <f t="shared" si="35"/>
        <v>3.7383518738525021</v>
      </c>
      <c r="M200" s="49">
        <f>I200-0.7</f>
        <v>-0.59361702127659599</v>
      </c>
      <c r="N200" s="49">
        <f>F200-0.7</f>
        <v>-0.67199999999999993</v>
      </c>
    </row>
    <row r="201" spans="1:14">
      <c r="A201" s="45">
        <v>12</v>
      </c>
      <c r="B201" s="45">
        <v>900</v>
      </c>
      <c r="C201" s="45" t="s">
        <v>1110</v>
      </c>
      <c r="D201" s="45" t="s">
        <v>13</v>
      </c>
      <c r="E201" s="46">
        <v>219</v>
      </c>
      <c r="F201" s="47">
        <v>0.34200000000000003</v>
      </c>
      <c r="G201" s="115"/>
      <c r="H201" s="46">
        <v>244</v>
      </c>
      <c r="I201" s="47">
        <v>0.43852459016393402</v>
      </c>
      <c r="J201" s="48"/>
      <c r="K201" s="48" t="str">
        <f t="shared" si="34"/>
        <v/>
      </c>
      <c r="L201" s="118" t="str">
        <f t="shared" si="35"/>
        <v/>
      </c>
      <c r="M201" s="49">
        <f>I201-0.7</f>
        <v>-0.26147540983606593</v>
      </c>
      <c r="N201" s="49">
        <f>F201-0.7</f>
        <v>-0.35799999999999993</v>
      </c>
    </row>
    <row r="202" spans="1:14">
      <c r="A202" s="45">
        <v>13</v>
      </c>
      <c r="B202" s="45">
        <v>900</v>
      </c>
      <c r="C202" s="45" t="s">
        <v>1110</v>
      </c>
      <c r="D202" s="45" t="s">
        <v>14</v>
      </c>
      <c r="E202" s="46" t="s">
        <v>1</v>
      </c>
      <c r="F202" s="46" t="s">
        <v>1</v>
      </c>
      <c r="G202" s="49" t="s">
        <v>1</v>
      </c>
      <c r="H202" s="46"/>
      <c r="I202" s="47"/>
      <c r="J202" s="51"/>
      <c r="K202" s="46" t="str">
        <f t="shared" si="34"/>
        <v/>
      </c>
      <c r="L202" s="119" t="str">
        <f t="shared" si="35"/>
        <v/>
      </c>
      <c r="M202" s="49"/>
      <c r="N202" s="49"/>
    </row>
    <row r="203" spans="1:14">
      <c r="A203" s="45">
        <v>14</v>
      </c>
      <c r="B203" s="45">
        <v>900</v>
      </c>
      <c r="C203" s="45" t="s">
        <v>1110</v>
      </c>
      <c r="D203" s="45" t="s">
        <v>15</v>
      </c>
      <c r="E203" s="46">
        <v>113</v>
      </c>
      <c r="F203" s="47">
        <v>0.35399999999999998</v>
      </c>
      <c r="G203" s="115"/>
      <c r="H203" s="46">
        <v>128</v>
      </c>
      <c r="I203" s="47">
        <v>0.421875</v>
      </c>
      <c r="J203" s="48"/>
      <c r="K203" s="48" t="str">
        <f t="shared" si="34"/>
        <v/>
      </c>
      <c r="L203" s="118" t="str">
        <f t="shared" si="35"/>
        <v/>
      </c>
      <c r="M203" s="49">
        <f>I203-0.7</f>
        <v>-0.27812499999999996</v>
      </c>
      <c r="N203" s="49">
        <f>F203-0.7</f>
        <v>-0.34599999999999997</v>
      </c>
    </row>
    <row r="204" spans="1:14">
      <c r="A204" s="45">
        <v>15</v>
      </c>
      <c r="B204" s="45">
        <v>900</v>
      </c>
      <c r="C204" s="45" t="s">
        <v>1110</v>
      </c>
      <c r="D204" s="45" t="s">
        <v>16</v>
      </c>
      <c r="E204" s="46">
        <v>107</v>
      </c>
      <c r="F204" s="47">
        <v>0.32700000000000001</v>
      </c>
      <c r="G204" s="49">
        <v>-2.7000000000000003E-2</v>
      </c>
      <c r="H204" s="46">
        <v>116</v>
      </c>
      <c r="I204" s="47">
        <v>0.45689655172413801</v>
      </c>
      <c r="J204" s="51">
        <v>3.5021551724138011E-2</v>
      </c>
      <c r="K204" s="46" t="str">
        <f t="shared" si="34"/>
        <v>Decrease</v>
      </c>
      <c r="L204" s="119">
        <f t="shared" si="35"/>
        <v>6.2021551724138018</v>
      </c>
      <c r="M204" s="49">
        <f>I204-0.7</f>
        <v>-0.24310344827586194</v>
      </c>
      <c r="N204" s="49">
        <f>F204-0.7</f>
        <v>-0.37299999999999994</v>
      </c>
    </row>
    <row r="205" spans="1:14">
      <c r="A205" s="45">
        <v>1</v>
      </c>
      <c r="B205" s="45">
        <v>1000</v>
      </c>
      <c r="C205" s="45" t="s">
        <v>1113</v>
      </c>
      <c r="D205" s="45" t="s">
        <v>50</v>
      </c>
      <c r="E205" s="46">
        <v>638</v>
      </c>
      <c r="F205" s="47">
        <v>0.40100000000000002</v>
      </c>
      <c r="G205" s="115"/>
      <c r="H205" s="46">
        <v>714</v>
      </c>
      <c r="I205" s="47">
        <v>0.53081232492997199</v>
      </c>
      <c r="J205" s="48"/>
      <c r="K205" s="48" t="str">
        <f t="shared" si="34"/>
        <v/>
      </c>
      <c r="L205" s="118" t="str">
        <f t="shared" si="35"/>
        <v/>
      </c>
      <c r="M205" s="49">
        <f>I205-0.7</f>
        <v>-0.16918767507002797</v>
      </c>
      <c r="N205" s="49">
        <f>F205-0.7</f>
        <v>-0.29899999999999993</v>
      </c>
    </row>
    <row r="206" spans="1:14">
      <c r="A206" s="45">
        <v>2</v>
      </c>
      <c r="B206" s="45">
        <v>1000</v>
      </c>
      <c r="C206" s="45" t="s">
        <v>1113</v>
      </c>
      <c r="D206" s="45" t="s">
        <v>7</v>
      </c>
      <c r="E206" s="46">
        <v>356</v>
      </c>
      <c r="F206" s="47">
        <v>0.50600000000000001</v>
      </c>
      <c r="G206" s="115"/>
      <c r="H206" s="46">
        <v>393</v>
      </c>
      <c r="I206" s="47">
        <v>0.64885496183206104</v>
      </c>
      <c r="J206" s="48"/>
      <c r="K206" s="48" t="str">
        <f t="shared" si="34"/>
        <v/>
      </c>
      <c r="L206" s="118" t="str">
        <f t="shared" si="35"/>
        <v/>
      </c>
      <c r="M206" s="49">
        <f>I206-0.7</f>
        <v>-5.1145038167938917E-2</v>
      </c>
      <c r="N206" s="49">
        <f>F206-0.7</f>
        <v>-0.19399999999999995</v>
      </c>
    </row>
    <row r="207" spans="1:14">
      <c r="A207" s="45">
        <v>3</v>
      </c>
      <c r="B207" s="45">
        <v>1000</v>
      </c>
      <c r="C207" s="45" t="s">
        <v>1113</v>
      </c>
      <c r="D207" s="45" t="s">
        <v>42</v>
      </c>
      <c r="E207" s="46">
        <v>258</v>
      </c>
      <c r="F207" s="47">
        <v>0.248</v>
      </c>
      <c r="G207" s="49">
        <v>-0.25800000000000001</v>
      </c>
      <c r="H207" s="46">
        <v>295</v>
      </c>
      <c r="I207" s="47">
        <v>0.355932203389831</v>
      </c>
      <c r="J207" s="51">
        <v>-0.29292275844223004</v>
      </c>
      <c r="K207" s="46" t="str">
        <f t="shared" si="34"/>
        <v>Decrease</v>
      </c>
      <c r="L207" s="119">
        <f t="shared" si="35"/>
        <v>3.4922758442230029</v>
      </c>
      <c r="M207" s="49">
        <f>I207-0.7</f>
        <v>-0.34406779661016895</v>
      </c>
      <c r="N207" s="49">
        <f>F207-0.7</f>
        <v>-0.45199999999999996</v>
      </c>
    </row>
    <row r="208" spans="1:14">
      <c r="A208" s="45">
        <v>4</v>
      </c>
      <c r="B208" s="45">
        <v>1000</v>
      </c>
      <c r="C208" s="45" t="s">
        <v>1113</v>
      </c>
      <c r="D208" s="45" t="s">
        <v>43</v>
      </c>
      <c r="E208" s="46" t="s">
        <v>1</v>
      </c>
      <c r="F208" s="46" t="s">
        <v>1</v>
      </c>
      <c r="G208" s="49" t="s">
        <v>1</v>
      </c>
      <c r="H208" s="46" t="s">
        <v>1</v>
      </c>
      <c r="I208" s="47" t="s">
        <v>1</v>
      </c>
      <c r="J208" s="51" t="s">
        <v>1</v>
      </c>
      <c r="K208" s="46" t="str">
        <f t="shared" si="34"/>
        <v/>
      </c>
      <c r="L208" s="119" t="str">
        <f t="shared" si="35"/>
        <v/>
      </c>
      <c r="M208" s="49"/>
      <c r="N208" s="49"/>
    </row>
    <row r="209" spans="1:14">
      <c r="A209" s="45">
        <v>5</v>
      </c>
      <c r="B209" s="45">
        <v>1000</v>
      </c>
      <c r="C209" s="45" t="s">
        <v>1113</v>
      </c>
      <c r="D209" s="45" t="s">
        <v>8</v>
      </c>
      <c r="E209" s="46" t="s">
        <v>1</v>
      </c>
      <c r="F209" s="46" t="s">
        <v>1</v>
      </c>
      <c r="G209" s="49" t="s">
        <v>1</v>
      </c>
      <c r="H209" s="46" t="s">
        <v>1</v>
      </c>
      <c r="I209" s="47" t="s">
        <v>1</v>
      </c>
      <c r="J209" s="51" t="s">
        <v>1</v>
      </c>
      <c r="K209" s="46" t="str">
        <f t="shared" si="34"/>
        <v/>
      </c>
      <c r="L209" s="119" t="str">
        <f t="shared" si="35"/>
        <v/>
      </c>
      <c r="M209" s="49"/>
      <c r="N209" s="49"/>
    </row>
    <row r="210" spans="1:14">
      <c r="A210" s="45">
        <v>6</v>
      </c>
      <c r="B210" s="45">
        <v>1000</v>
      </c>
      <c r="C210" s="45" t="s">
        <v>1113</v>
      </c>
      <c r="D210" s="45" t="s">
        <v>44</v>
      </c>
      <c r="E210" s="46">
        <v>18</v>
      </c>
      <c r="F210" s="47">
        <v>0.44400000000000001</v>
      </c>
      <c r="G210" s="49">
        <v>-6.2E-2</v>
      </c>
      <c r="H210" s="46">
        <v>19</v>
      </c>
      <c r="I210" s="47">
        <v>0.78947368421052599</v>
      </c>
      <c r="J210" s="51">
        <v>0.14061872237846496</v>
      </c>
      <c r="K210" s="46" t="str">
        <f t="shared" si="34"/>
        <v>Decrease</v>
      </c>
      <c r="L210" s="119">
        <f t="shared" si="35"/>
        <v>20.261872237846497</v>
      </c>
      <c r="M210" s="49">
        <f t="shared" ref="M210:M215" si="36">I210-0.7</f>
        <v>8.9473684210526039E-2</v>
      </c>
      <c r="N210" s="49">
        <f t="shared" ref="N210:N215" si="37">F210-0.7</f>
        <v>-0.25599999999999995</v>
      </c>
    </row>
    <row r="211" spans="1:14">
      <c r="A211" s="45">
        <v>8</v>
      </c>
      <c r="B211" s="45">
        <v>1000</v>
      </c>
      <c r="C211" s="45" t="s">
        <v>1113</v>
      </c>
      <c r="D211" s="45" t="s">
        <v>9</v>
      </c>
      <c r="E211" s="46">
        <v>182</v>
      </c>
      <c r="F211" s="47">
        <v>0.61499999999999999</v>
      </c>
      <c r="G211" s="115"/>
      <c r="H211" s="46">
        <v>202</v>
      </c>
      <c r="I211" s="47">
        <v>0.67821782178217804</v>
      </c>
      <c r="J211" s="48"/>
      <c r="K211" s="48" t="str">
        <f t="shared" si="34"/>
        <v/>
      </c>
      <c r="L211" s="118" t="str">
        <f t="shared" si="35"/>
        <v/>
      </c>
      <c r="M211" s="49">
        <f t="shared" si="36"/>
        <v>-2.1782178217821913E-2</v>
      </c>
      <c r="N211" s="49">
        <f t="shared" si="37"/>
        <v>-8.4999999999999964E-2</v>
      </c>
    </row>
    <row r="212" spans="1:14">
      <c r="A212" s="45">
        <v>9</v>
      </c>
      <c r="B212" s="45">
        <v>1000</v>
      </c>
      <c r="C212" s="45" t="s">
        <v>1113</v>
      </c>
      <c r="D212" s="45" t="s">
        <v>10</v>
      </c>
      <c r="E212" s="46">
        <v>456</v>
      </c>
      <c r="F212" s="47">
        <v>0.316</v>
      </c>
      <c r="G212" s="49">
        <v>-0.29899999999999999</v>
      </c>
      <c r="H212" s="46">
        <v>512</v>
      </c>
      <c r="I212" s="47">
        <v>0.47265625</v>
      </c>
      <c r="J212" s="51">
        <v>-0.20556157178217804</v>
      </c>
      <c r="K212" s="46" t="str">
        <f t="shared" si="34"/>
        <v>Increase</v>
      </c>
      <c r="L212" s="119">
        <f t="shared" si="35"/>
        <v>9.3438428217821947</v>
      </c>
      <c r="M212" s="49">
        <f t="shared" si="36"/>
        <v>-0.22734374999999996</v>
      </c>
      <c r="N212" s="49">
        <f t="shared" si="37"/>
        <v>-0.38399999999999995</v>
      </c>
    </row>
    <row r="213" spans="1:14">
      <c r="A213" s="45">
        <v>10</v>
      </c>
      <c r="B213" s="45">
        <v>1000</v>
      </c>
      <c r="C213" s="45" t="s">
        <v>1113</v>
      </c>
      <c r="D213" s="45" t="s">
        <v>51</v>
      </c>
      <c r="E213" s="46">
        <v>490</v>
      </c>
      <c r="F213" s="47">
        <v>0.47099999999999997</v>
      </c>
      <c r="G213" s="115"/>
      <c r="H213" s="46">
        <v>580</v>
      </c>
      <c r="I213" s="47">
        <v>0.61379310344827598</v>
      </c>
      <c r="J213" s="48"/>
      <c r="K213" s="48" t="str">
        <f t="shared" si="34"/>
        <v/>
      </c>
      <c r="L213" s="118" t="str">
        <f t="shared" si="35"/>
        <v/>
      </c>
      <c r="M213" s="49">
        <f t="shared" si="36"/>
        <v>-8.6206896551723977E-2</v>
      </c>
      <c r="N213" s="49">
        <f t="shared" si="37"/>
        <v>-0.22899999999999998</v>
      </c>
    </row>
    <row r="214" spans="1:14">
      <c r="A214" s="45">
        <v>11</v>
      </c>
      <c r="B214" s="45">
        <v>1000</v>
      </c>
      <c r="C214" s="45" t="s">
        <v>1113</v>
      </c>
      <c r="D214" s="45" t="s">
        <v>52</v>
      </c>
      <c r="E214" s="46">
        <v>148</v>
      </c>
      <c r="F214" s="47">
        <v>0.16900000000000001</v>
      </c>
      <c r="G214" s="49">
        <v>-0.30199999999999999</v>
      </c>
      <c r="H214" s="46">
        <v>134</v>
      </c>
      <c r="I214" s="47">
        <v>0.171641791044776</v>
      </c>
      <c r="J214" s="51">
        <v>-0.44215131240349997</v>
      </c>
      <c r="K214" s="46" t="str">
        <f t="shared" si="34"/>
        <v>Decrease</v>
      </c>
      <c r="L214" s="119">
        <f t="shared" si="35"/>
        <v>14.015131240349998</v>
      </c>
      <c r="M214" s="49">
        <f t="shared" si="36"/>
        <v>-0.5283582089552239</v>
      </c>
      <c r="N214" s="49">
        <f t="shared" si="37"/>
        <v>-0.53099999999999992</v>
      </c>
    </row>
    <row r="215" spans="1:14">
      <c r="A215" s="45">
        <v>12</v>
      </c>
      <c r="B215" s="45">
        <v>1000</v>
      </c>
      <c r="C215" s="45" t="s">
        <v>1113</v>
      </c>
      <c r="D215" s="45" t="s">
        <v>13</v>
      </c>
      <c r="E215" s="46">
        <v>636</v>
      </c>
      <c r="F215" s="47">
        <v>0.40100000000000002</v>
      </c>
      <c r="G215" s="115"/>
      <c r="H215" s="46">
        <v>711</v>
      </c>
      <c r="I215" s="47">
        <v>0.531645569620253</v>
      </c>
      <c r="J215" s="48"/>
      <c r="K215" s="48" t="str">
        <f t="shared" si="34"/>
        <v/>
      </c>
      <c r="L215" s="118" t="str">
        <f t="shared" si="35"/>
        <v/>
      </c>
      <c r="M215" s="49">
        <f t="shared" si="36"/>
        <v>-0.16835443037974696</v>
      </c>
      <c r="N215" s="49">
        <f t="shared" si="37"/>
        <v>-0.29899999999999993</v>
      </c>
    </row>
    <row r="216" spans="1:14">
      <c r="A216" s="45">
        <v>13</v>
      </c>
      <c r="B216" s="45">
        <v>1000</v>
      </c>
      <c r="C216" s="45" t="s">
        <v>1113</v>
      </c>
      <c r="D216" s="45" t="s">
        <v>14</v>
      </c>
      <c r="E216" s="46" t="s">
        <v>1</v>
      </c>
      <c r="F216" s="46" t="s">
        <v>1</v>
      </c>
      <c r="G216" s="49" t="s">
        <v>1</v>
      </c>
      <c r="H216" s="46" t="s">
        <v>1</v>
      </c>
      <c r="I216" s="47" t="s">
        <v>1</v>
      </c>
      <c r="J216" s="51" t="s">
        <v>1</v>
      </c>
      <c r="K216" s="46" t="str">
        <f t="shared" si="34"/>
        <v/>
      </c>
      <c r="L216" s="119" t="str">
        <f t="shared" si="35"/>
        <v/>
      </c>
      <c r="M216" s="49"/>
      <c r="N216" s="49"/>
    </row>
    <row r="217" spans="1:14">
      <c r="A217" s="45">
        <v>14</v>
      </c>
      <c r="B217" s="45">
        <v>1000</v>
      </c>
      <c r="C217" s="45" t="s">
        <v>1113</v>
      </c>
      <c r="D217" s="45" t="s">
        <v>15</v>
      </c>
      <c r="E217" s="46">
        <v>339</v>
      </c>
      <c r="F217" s="47">
        <v>0.39800000000000002</v>
      </c>
      <c r="G217" s="115"/>
      <c r="H217" s="46">
        <v>370</v>
      </c>
      <c r="I217" s="47">
        <v>0.48648648648648701</v>
      </c>
      <c r="J217" s="48"/>
      <c r="K217" s="48" t="str">
        <f t="shared" si="34"/>
        <v/>
      </c>
      <c r="L217" s="118" t="str">
        <f t="shared" si="35"/>
        <v/>
      </c>
      <c r="M217" s="49">
        <f>I217-0.7</f>
        <v>-0.21351351351351294</v>
      </c>
      <c r="N217" s="49">
        <f>F217-0.7</f>
        <v>-0.30199999999999994</v>
      </c>
    </row>
    <row r="218" spans="1:14">
      <c r="A218" s="45">
        <v>15</v>
      </c>
      <c r="B218" s="45">
        <v>1000</v>
      </c>
      <c r="C218" s="45" t="s">
        <v>1113</v>
      </c>
      <c r="D218" s="45" t="s">
        <v>16</v>
      </c>
      <c r="E218" s="46">
        <v>299</v>
      </c>
      <c r="F218" s="47">
        <v>0.40500000000000003</v>
      </c>
      <c r="G218" s="49">
        <v>7.0000000000000296E-3</v>
      </c>
      <c r="H218" s="46">
        <v>344</v>
      </c>
      <c r="I218" s="47">
        <v>0.57848837209302295</v>
      </c>
      <c r="J218" s="51">
        <v>9.2001885606535938E-2</v>
      </c>
      <c r="K218" s="46" t="str">
        <f t="shared" si="34"/>
        <v>Decrease</v>
      </c>
      <c r="L218" s="119">
        <f t="shared" si="35"/>
        <v>8.5001885606535907</v>
      </c>
      <c r="M218" s="49">
        <f>I218-0.7</f>
        <v>-0.121511627906977</v>
      </c>
      <c r="N218" s="49">
        <f>F218-0.7</f>
        <v>-0.29499999999999993</v>
      </c>
    </row>
    <row r="219" spans="1:14">
      <c r="A219" s="45">
        <v>1</v>
      </c>
      <c r="B219" s="45">
        <v>1100</v>
      </c>
      <c r="C219" s="45" t="s">
        <v>1114</v>
      </c>
      <c r="D219" s="45" t="s">
        <v>50</v>
      </c>
      <c r="E219" s="46">
        <v>674</v>
      </c>
      <c r="F219" s="47">
        <v>4.7E-2</v>
      </c>
      <c r="G219" s="115"/>
      <c r="H219" s="46">
        <v>702</v>
      </c>
      <c r="I219" s="47">
        <v>0.28205128205128199</v>
      </c>
      <c r="J219" s="48"/>
      <c r="K219" s="48" t="str">
        <f t="shared" si="34"/>
        <v/>
      </c>
      <c r="L219" s="118" t="str">
        <f t="shared" si="35"/>
        <v/>
      </c>
      <c r="M219" s="49">
        <f>I219-0.7</f>
        <v>-0.41794871794871796</v>
      </c>
      <c r="N219" s="49">
        <f>F219-0.7</f>
        <v>-0.65299999999999991</v>
      </c>
    </row>
    <row r="220" spans="1:14">
      <c r="A220" s="45">
        <v>2</v>
      </c>
      <c r="B220" s="45">
        <v>1100</v>
      </c>
      <c r="C220" s="45" t="s">
        <v>1114</v>
      </c>
      <c r="D220" s="45" t="s">
        <v>7</v>
      </c>
      <c r="E220" s="46" t="s">
        <v>1</v>
      </c>
      <c r="F220" s="46" t="s">
        <v>1</v>
      </c>
      <c r="G220" s="115"/>
      <c r="H220" s="46" t="s">
        <v>1</v>
      </c>
      <c r="I220" s="47" t="s">
        <v>1</v>
      </c>
      <c r="J220" s="48"/>
      <c r="K220" s="48" t="str">
        <f t="shared" si="34"/>
        <v/>
      </c>
      <c r="L220" s="118" t="str">
        <f t="shared" si="35"/>
        <v/>
      </c>
      <c r="M220" s="49"/>
      <c r="N220" s="49"/>
    </row>
    <row r="221" spans="1:14">
      <c r="A221" s="45">
        <v>3</v>
      </c>
      <c r="B221" s="45">
        <v>1100</v>
      </c>
      <c r="C221" s="45" t="s">
        <v>1114</v>
      </c>
      <c r="D221" s="45" t="s">
        <v>42</v>
      </c>
      <c r="E221" s="46">
        <v>667</v>
      </c>
      <c r="F221" s="47">
        <v>4.5999999999999999E-2</v>
      </c>
      <c r="G221" s="49"/>
      <c r="H221" s="46">
        <v>698</v>
      </c>
      <c r="I221" s="47">
        <v>0.28366762177650401</v>
      </c>
      <c r="J221" s="51"/>
      <c r="K221" s="46" t="str">
        <f t="shared" si="34"/>
        <v/>
      </c>
      <c r="L221" s="119" t="str">
        <f t="shared" si="35"/>
        <v/>
      </c>
      <c r="M221" s="49">
        <f>I221-0.7</f>
        <v>-0.41633237822349595</v>
      </c>
      <c r="N221" s="49">
        <f>F221-0.7</f>
        <v>-0.65399999999999991</v>
      </c>
    </row>
    <row r="222" spans="1:14">
      <c r="A222" s="45">
        <v>4</v>
      </c>
      <c r="B222" s="45">
        <v>1100</v>
      </c>
      <c r="C222" s="45" t="s">
        <v>1114</v>
      </c>
      <c r="D222" s="45" t="s">
        <v>43</v>
      </c>
      <c r="E222" s="46" t="s">
        <v>1</v>
      </c>
      <c r="F222" s="46" t="s">
        <v>1</v>
      </c>
      <c r="G222" s="49" t="s">
        <v>1</v>
      </c>
      <c r="H222" s="46" t="s">
        <v>1</v>
      </c>
      <c r="I222" s="47" t="s">
        <v>1</v>
      </c>
      <c r="J222" s="51"/>
      <c r="K222" s="46" t="str">
        <f t="shared" si="34"/>
        <v/>
      </c>
      <c r="L222" s="119" t="str">
        <f t="shared" si="35"/>
        <v/>
      </c>
      <c r="M222" s="49"/>
      <c r="N222" s="49"/>
    </row>
    <row r="223" spans="1:14">
      <c r="A223" s="45">
        <v>5</v>
      </c>
      <c r="B223" s="45">
        <v>1100</v>
      </c>
      <c r="C223" s="45" t="s">
        <v>1114</v>
      </c>
      <c r="D223" s="45" t="s">
        <v>8</v>
      </c>
      <c r="E223" s="46" t="s">
        <v>1</v>
      </c>
      <c r="F223" s="46" t="s">
        <v>1</v>
      </c>
      <c r="G223" s="49" t="s">
        <v>1</v>
      </c>
      <c r="H223" s="46" t="s">
        <v>1</v>
      </c>
      <c r="I223" s="47" t="s">
        <v>1</v>
      </c>
      <c r="J223" s="51"/>
      <c r="K223" s="46" t="str">
        <f t="shared" si="34"/>
        <v/>
      </c>
      <c r="L223" s="119" t="str">
        <f t="shared" si="35"/>
        <v/>
      </c>
      <c r="M223" s="49"/>
      <c r="N223" s="49"/>
    </row>
    <row r="224" spans="1:14">
      <c r="A224" s="45">
        <v>6</v>
      </c>
      <c r="B224" s="45">
        <v>1100</v>
      </c>
      <c r="C224" s="45" t="s">
        <v>1114</v>
      </c>
      <c r="D224" s="45" t="s">
        <v>44</v>
      </c>
      <c r="E224" s="46" t="s">
        <v>1</v>
      </c>
      <c r="F224" s="46" t="s">
        <v>1</v>
      </c>
      <c r="G224" s="49" t="s">
        <v>1</v>
      </c>
      <c r="H224" s="46"/>
      <c r="I224" s="47"/>
      <c r="J224" s="51"/>
      <c r="K224" s="46" t="str">
        <f t="shared" si="34"/>
        <v/>
      </c>
      <c r="L224" s="119" t="str">
        <f t="shared" si="35"/>
        <v/>
      </c>
      <c r="M224" s="49"/>
      <c r="N224" s="49"/>
    </row>
    <row r="225" spans="1:14">
      <c r="A225" s="45">
        <v>9</v>
      </c>
      <c r="B225" s="45">
        <v>1100</v>
      </c>
      <c r="C225" s="45" t="s">
        <v>1114</v>
      </c>
      <c r="D225" s="45" t="s">
        <v>10</v>
      </c>
      <c r="E225" s="46">
        <v>674</v>
      </c>
      <c r="F225" s="47">
        <v>4.7E-2</v>
      </c>
      <c r="G225" s="49"/>
      <c r="H225" s="46">
        <v>702</v>
      </c>
      <c r="I225" s="47">
        <v>0.28205128205128199</v>
      </c>
      <c r="J225" s="51"/>
      <c r="K225" s="46" t="str">
        <f t="shared" si="34"/>
        <v/>
      </c>
      <c r="L225" s="119" t="str">
        <f t="shared" si="35"/>
        <v/>
      </c>
      <c r="M225" s="49">
        <f>I225-0.7</f>
        <v>-0.41794871794871796</v>
      </c>
      <c r="N225" s="49">
        <f>F225-0.7</f>
        <v>-0.65299999999999991</v>
      </c>
    </row>
    <row r="226" spans="1:14">
      <c r="A226" s="45">
        <v>10</v>
      </c>
      <c r="B226" s="45">
        <v>1100</v>
      </c>
      <c r="C226" s="45" t="s">
        <v>1114</v>
      </c>
      <c r="D226" s="45" t="s">
        <v>51</v>
      </c>
      <c r="E226" s="46">
        <v>585</v>
      </c>
      <c r="F226" s="47">
        <v>5.5E-2</v>
      </c>
      <c r="G226" s="115"/>
      <c r="H226" s="46">
        <v>634</v>
      </c>
      <c r="I226" s="47">
        <v>0.30757097791798099</v>
      </c>
      <c r="J226" s="48"/>
      <c r="K226" s="48" t="str">
        <f t="shared" si="34"/>
        <v/>
      </c>
      <c r="L226" s="118" t="str">
        <f t="shared" si="35"/>
        <v/>
      </c>
      <c r="M226" s="49">
        <f>I226-0.7</f>
        <v>-0.39242902208201896</v>
      </c>
      <c r="N226" s="49">
        <f>F226-0.7</f>
        <v>-0.64499999999999991</v>
      </c>
    </row>
    <row r="227" spans="1:14">
      <c r="A227" s="45">
        <v>11</v>
      </c>
      <c r="B227" s="45">
        <v>1100</v>
      </c>
      <c r="C227" s="45" t="s">
        <v>1114</v>
      </c>
      <c r="D227" s="45" t="s">
        <v>52</v>
      </c>
      <c r="E227" s="46">
        <v>89</v>
      </c>
      <c r="F227" s="50">
        <v>0</v>
      </c>
      <c r="G227" s="49">
        <v>-5.5E-2</v>
      </c>
      <c r="H227" s="46">
        <v>68</v>
      </c>
      <c r="I227" s="47">
        <v>4.4117647058823498E-2</v>
      </c>
      <c r="J227" s="51">
        <v>-0.26345333085915751</v>
      </c>
      <c r="K227" s="46" t="str">
        <f t="shared" si="34"/>
        <v>Decrease</v>
      </c>
      <c r="L227" s="119">
        <f t="shared" si="35"/>
        <v>20.845333085915751</v>
      </c>
      <c r="M227" s="49">
        <f>I227-0.7</f>
        <v>-0.65588235294117647</v>
      </c>
      <c r="N227" s="49">
        <f>F227-0.7</f>
        <v>-0.7</v>
      </c>
    </row>
    <row r="228" spans="1:14">
      <c r="A228" s="45">
        <v>12</v>
      </c>
      <c r="B228" s="45">
        <v>1100</v>
      </c>
      <c r="C228" s="45" t="s">
        <v>1114</v>
      </c>
      <c r="D228" s="45" t="s">
        <v>13</v>
      </c>
      <c r="E228" s="46">
        <v>671</v>
      </c>
      <c r="F228" s="47">
        <v>4.8000000000000001E-2</v>
      </c>
      <c r="G228" s="115"/>
      <c r="H228" s="46">
        <v>702</v>
      </c>
      <c r="I228" s="47">
        <v>0.28205128205128199</v>
      </c>
      <c r="J228" s="48"/>
      <c r="K228" s="48" t="str">
        <f t="shared" si="34"/>
        <v/>
      </c>
      <c r="L228" s="118" t="str">
        <f t="shared" si="35"/>
        <v/>
      </c>
      <c r="M228" s="49">
        <f>I228-0.7</f>
        <v>-0.41794871794871796</v>
      </c>
      <c r="N228" s="49">
        <f>F228-0.7</f>
        <v>-0.65199999999999991</v>
      </c>
    </row>
    <row r="229" spans="1:14">
      <c r="A229" s="45">
        <v>13</v>
      </c>
      <c r="B229" s="45">
        <v>1100</v>
      </c>
      <c r="C229" s="45" t="s">
        <v>1114</v>
      </c>
      <c r="D229" s="45" t="s">
        <v>14</v>
      </c>
      <c r="E229" s="46" t="s">
        <v>1</v>
      </c>
      <c r="F229" s="46" t="s">
        <v>1</v>
      </c>
      <c r="G229" s="49" t="s">
        <v>1</v>
      </c>
      <c r="H229" s="46"/>
      <c r="I229" s="47"/>
      <c r="J229" s="51"/>
      <c r="K229" s="46" t="str">
        <f t="shared" si="34"/>
        <v/>
      </c>
      <c r="L229" s="119" t="str">
        <f t="shared" si="35"/>
        <v/>
      </c>
      <c r="M229" s="49"/>
      <c r="N229" s="49"/>
    </row>
    <row r="230" spans="1:14">
      <c r="A230" s="45">
        <v>14</v>
      </c>
      <c r="B230" s="45">
        <v>1100</v>
      </c>
      <c r="C230" s="45" t="s">
        <v>1114</v>
      </c>
      <c r="D230" s="45" t="s">
        <v>15</v>
      </c>
      <c r="E230" s="46">
        <v>324</v>
      </c>
      <c r="F230" s="50">
        <v>0.04</v>
      </c>
      <c r="G230" s="115"/>
      <c r="H230" s="46">
        <v>367</v>
      </c>
      <c r="I230" s="47">
        <v>0.24795640326975499</v>
      </c>
      <c r="J230" s="48"/>
      <c r="K230" s="48" t="str">
        <f t="shared" si="34"/>
        <v/>
      </c>
      <c r="L230" s="118" t="str">
        <f t="shared" si="35"/>
        <v/>
      </c>
      <c r="M230" s="49">
        <f>I230-0.7</f>
        <v>-0.45204359673024497</v>
      </c>
      <c r="N230" s="49">
        <f>F230-0.7</f>
        <v>-0.65999999999999992</v>
      </c>
    </row>
    <row r="231" spans="1:14">
      <c r="A231" s="45">
        <v>15</v>
      </c>
      <c r="B231" s="45">
        <v>1100</v>
      </c>
      <c r="C231" s="45" t="s">
        <v>1114</v>
      </c>
      <c r="D231" s="45" t="s">
        <v>16</v>
      </c>
      <c r="E231" s="46">
        <v>350</v>
      </c>
      <c r="F231" s="47">
        <v>5.3999999999999999E-2</v>
      </c>
      <c r="G231" s="49">
        <v>1.3999999999999999E-2</v>
      </c>
      <c r="H231" s="46">
        <v>335</v>
      </c>
      <c r="I231" s="47">
        <v>0.319402985074627</v>
      </c>
      <c r="J231" s="51">
        <v>7.1446581804872011E-2</v>
      </c>
      <c r="K231" s="46" t="str">
        <f t="shared" ref="K231:K262" si="38">IF(G231="","",IF(G231="*","",IF(ABS(J231)&gt;ABS(G231),"Decrease", "Increase")))</f>
        <v>Decrease</v>
      </c>
      <c r="L231" s="119">
        <f t="shared" si="35"/>
        <v>5.7446581804872014</v>
      </c>
      <c r="M231" s="49">
        <f>I231-0.7</f>
        <v>-0.38059701492537296</v>
      </c>
      <c r="N231" s="49">
        <f>F231-0.7</f>
        <v>-0.64599999999999991</v>
      </c>
    </row>
    <row r="232" spans="1:14">
      <c r="A232" s="45">
        <v>1</v>
      </c>
      <c r="B232" s="45">
        <v>1425</v>
      </c>
      <c r="C232" s="45" t="s">
        <v>1121</v>
      </c>
      <c r="D232" s="45" t="s">
        <v>50</v>
      </c>
      <c r="E232" s="46">
        <v>100</v>
      </c>
      <c r="F232" s="50">
        <v>0.05</v>
      </c>
      <c r="G232" s="115"/>
      <c r="H232" s="46"/>
      <c r="I232" s="47"/>
      <c r="J232" s="48"/>
      <c r="K232" s="48" t="str">
        <f t="shared" si="38"/>
        <v/>
      </c>
      <c r="L232" s="118" t="str">
        <f t="shared" si="35"/>
        <v/>
      </c>
      <c r="M232" s="49"/>
      <c r="N232" s="49">
        <f>F232-0.7</f>
        <v>-0.64999999999999991</v>
      </c>
    </row>
    <row r="233" spans="1:14">
      <c r="A233" s="45">
        <v>2</v>
      </c>
      <c r="B233" s="45">
        <v>1425</v>
      </c>
      <c r="C233" s="45" t="s">
        <v>1121</v>
      </c>
      <c r="D233" s="45" t="s">
        <v>7</v>
      </c>
      <c r="E233" s="46" t="s">
        <v>1</v>
      </c>
      <c r="F233" s="46" t="s">
        <v>1</v>
      </c>
      <c r="G233" s="115"/>
      <c r="H233" s="46"/>
      <c r="I233" s="47"/>
      <c r="J233" s="48"/>
      <c r="K233" s="48" t="str">
        <f t="shared" si="38"/>
        <v/>
      </c>
      <c r="L233" s="118" t="str">
        <f t="shared" si="35"/>
        <v/>
      </c>
      <c r="M233" s="49"/>
      <c r="N233" s="49"/>
    </row>
    <row r="234" spans="1:14">
      <c r="A234" s="45">
        <v>3</v>
      </c>
      <c r="B234" s="45">
        <v>1425</v>
      </c>
      <c r="C234" s="45" t="s">
        <v>1121</v>
      </c>
      <c r="D234" s="45" t="s">
        <v>42</v>
      </c>
      <c r="E234" s="46">
        <v>97</v>
      </c>
      <c r="F234" s="47">
        <v>4.1000000000000002E-2</v>
      </c>
      <c r="G234" s="49">
        <v>-0.29199999999999998</v>
      </c>
      <c r="H234" s="46"/>
      <c r="I234" s="47"/>
      <c r="J234" s="51"/>
      <c r="K234" s="46" t="str">
        <f t="shared" si="38"/>
        <v>Increase</v>
      </c>
      <c r="L234" s="119">
        <f t="shared" si="35"/>
        <v>29.2</v>
      </c>
      <c r="M234" s="49"/>
      <c r="N234" s="49">
        <f>F234-0.7</f>
        <v>-0.65899999999999992</v>
      </c>
    </row>
    <row r="235" spans="1:14">
      <c r="A235" s="45">
        <v>9</v>
      </c>
      <c r="B235" s="45">
        <v>1425</v>
      </c>
      <c r="C235" s="45" t="s">
        <v>1121</v>
      </c>
      <c r="D235" s="45" t="s">
        <v>10</v>
      </c>
      <c r="E235" s="46">
        <v>100</v>
      </c>
      <c r="F235" s="50">
        <v>0.05</v>
      </c>
      <c r="G235" s="49"/>
      <c r="H235" s="46"/>
      <c r="I235" s="47"/>
      <c r="J235" s="51"/>
      <c r="K235" s="46" t="str">
        <f t="shared" si="38"/>
        <v/>
      </c>
      <c r="L235" s="119" t="str">
        <f t="shared" si="35"/>
        <v/>
      </c>
      <c r="M235" s="49"/>
      <c r="N235" s="49">
        <f>F235-0.7</f>
        <v>-0.64999999999999991</v>
      </c>
    </row>
    <row r="236" spans="1:14">
      <c r="A236" s="45">
        <v>10</v>
      </c>
      <c r="B236" s="45">
        <v>1425</v>
      </c>
      <c r="C236" s="45" t="s">
        <v>1121</v>
      </c>
      <c r="D236" s="45" t="s">
        <v>51</v>
      </c>
      <c r="E236" s="46">
        <v>93</v>
      </c>
      <c r="F236" s="47">
        <v>5.3999999999999999E-2</v>
      </c>
      <c r="G236" s="115"/>
      <c r="H236" s="46"/>
      <c r="I236" s="47"/>
      <c r="J236" s="48"/>
      <c r="K236" s="48" t="str">
        <f t="shared" si="38"/>
        <v/>
      </c>
      <c r="L236" s="118" t="str">
        <f t="shared" si="35"/>
        <v/>
      </c>
      <c r="M236" s="49"/>
      <c r="N236" s="49">
        <f>F236-0.7</f>
        <v>-0.64599999999999991</v>
      </c>
    </row>
    <row r="237" spans="1:14">
      <c r="A237" s="45">
        <v>11</v>
      </c>
      <c r="B237" s="45">
        <v>1425</v>
      </c>
      <c r="C237" s="45" t="s">
        <v>1121</v>
      </c>
      <c r="D237" s="45" t="s">
        <v>52</v>
      </c>
      <c r="E237" s="46" t="s">
        <v>1</v>
      </c>
      <c r="F237" s="46" t="s">
        <v>1</v>
      </c>
      <c r="G237" s="49" t="s">
        <v>1</v>
      </c>
      <c r="H237" s="46"/>
      <c r="I237" s="47"/>
      <c r="J237" s="51"/>
      <c r="K237" s="46" t="str">
        <f t="shared" si="38"/>
        <v/>
      </c>
      <c r="L237" s="119" t="str">
        <f t="shared" si="35"/>
        <v/>
      </c>
      <c r="M237" s="49"/>
      <c r="N237" s="49"/>
    </row>
    <row r="238" spans="1:14">
      <c r="A238" s="45">
        <v>12</v>
      </c>
      <c r="B238" s="45">
        <v>1425</v>
      </c>
      <c r="C238" s="45" t="s">
        <v>1121</v>
      </c>
      <c r="D238" s="45" t="s">
        <v>13</v>
      </c>
      <c r="E238" s="46">
        <v>100</v>
      </c>
      <c r="F238" s="50">
        <v>0.05</v>
      </c>
      <c r="G238" s="115"/>
      <c r="H238" s="46"/>
      <c r="I238" s="47"/>
      <c r="J238" s="48"/>
      <c r="K238" s="48" t="str">
        <f t="shared" si="38"/>
        <v/>
      </c>
      <c r="L238" s="118" t="str">
        <f t="shared" si="35"/>
        <v/>
      </c>
      <c r="M238" s="49"/>
      <c r="N238" s="49">
        <f t="shared" ref="N238:N244" si="39">F238-0.7</f>
        <v>-0.64999999999999991</v>
      </c>
    </row>
    <row r="239" spans="1:14">
      <c r="A239" s="45">
        <v>14</v>
      </c>
      <c r="B239" s="45">
        <v>1425</v>
      </c>
      <c r="C239" s="45" t="s">
        <v>1121</v>
      </c>
      <c r="D239" s="45" t="s">
        <v>15</v>
      </c>
      <c r="E239" s="46">
        <v>40</v>
      </c>
      <c r="F239" s="50">
        <v>0.05</v>
      </c>
      <c r="G239" s="115"/>
      <c r="H239" s="46"/>
      <c r="I239" s="47"/>
      <c r="J239" s="48"/>
      <c r="K239" s="48" t="str">
        <f t="shared" si="38"/>
        <v/>
      </c>
      <c r="L239" s="118" t="str">
        <f t="shared" si="35"/>
        <v/>
      </c>
      <c r="M239" s="49"/>
      <c r="N239" s="49">
        <f t="shared" si="39"/>
        <v>-0.64999999999999991</v>
      </c>
    </row>
    <row r="240" spans="1:14">
      <c r="A240" s="45">
        <v>15</v>
      </c>
      <c r="B240" s="45">
        <v>1425</v>
      </c>
      <c r="C240" s="45" t="s">
        <v>1121</v>
      </c>
      <c r="D240" s="45" t="s">
        <v>16</v>
      </c>
      <c r="E240" s="46">
        <v>60</v>
      </c>
      <c r="F240" s="50">
        <v>0.05</v>
      </c>
      <c r="G240" s="49">
        <v>0</v>
      </c>
      <c r="H240" s="46"/>
      <c r="I240" s="47"/>
      <c r="J240" s="51"/>
      <c r="K240" s="46" t="str">
        <f t="shared" si="38"/>
        <v>Increase</v>
      </c>
      <c r="L240" s="119"/>
      <c r="M240" s="49"/>
      <c r="N240" s="49">
        <f t="shared" si="39"/>
        <v>-0.64999999999999991</v>
      </c>
    </row>
    <row r="241" spans="1:14">
      <c r="A241" s="45">
        <v>1</v>
      </c>
      <c r="B241" s="45">
        <v>1420</v>
      </c>
      <c r="C241" s="45" t="s">
        <v>1120</v>
      </c>
      <c r="D241" s="45" t="s">
        <v>50</v>
      </c>
      <c r="E241" s="46">
        <v>1217</v>
      </c>
      <c r="F241" s="47">
        <v>5.8000000000000003E-2</v>
      </c>
      <c r="G241" s="115"/>
      <c r="H241" s="46">
        <v>1240</v>
      </c>
      <c r="I241" s="47">
        <v>0.195161290322581</v>
      </c>
      <c r="J241" s="48"/>
      <c r="K241" s="48" t="str">
        <f t="shared" si="38"/>
        <v/>
      </c>
      <c r="L241" s="118" t="str">
        <f t="shared" ref="L241:L272" si="40">IF(G241="","",IF(G241="*","",(ABS(G241-J241))*100))</f>
        <v/>
      </c>
      <c r="M241" s="49">
        <f>I241-0.7</f>
        <v>-0.50483870967741895</v>
      </c>
      <c r="N241" s="49">
        <f t="shared" si="39"/>
        <v>-0.6419999999999999</v>
      </c>
    </row>
    <row r="242" spans="1:14">
      <c r="A242" s="45">
        <v>2</v>
      </c>
      <c r="B242" s="45">
        <v>1420</v>
      </c>
      <c r="C242" s="45" t="s">
        <v>1120</v>
      </c>
      <c r="D242" s="45" t="s">
        <v>7</v>
      </c>
      <c r="E242" s="46">
        <v>24</v>
      </c>
      <c r="F242" s="47">
        <v>0.125</v>
      </c>
      <c r="G242" s="115"/>
      <c r="H242" s="46">
        <v>24</v>
      </c>
      <c r="I242" s="47">
        <v>0.375</v>
      </c>
      <c r="J242" s="48"/>
      <c r="K242" s="48" t="str">
        <f t="shared" si="38"/>
        <v/>
      </c>
      <c r="L242" s="118" t="str">
        <f t="shared" si="40"/>
        <v/>
      </c>
      <c r="M242" s="49">
        <f>I242-0.7</f>
        <v>-0.32499999999999996</v>
      </c>
      <c r="N242" s="49">
        <f t="shared" si="39"/>
        <v>-0.57499999999999996</v>
      </c>
    </row>
    <row r="243" spans="1:14">
      <c r="A243" s="45">
        <v>3</v>
      </c>
      <c r="B243" s="45">
        <v>1420</v>
      </c>
      <c r="C243" s="45" t="s">
        <v>1120</v>
      </c>
      <c r="D243" s="45" t="s">
        <v>42</v>
      </c>
      <c r="E243" s="46">
        <v>1177</v>
      </c>
      <c r="F243" s="47">
        <v>5.5E-2</v>
      </c>
      <c r="G243" s="49">
        <v>-7.0000000000000007E-2</v>
      </c>
      <c r="H243" s="46">
        <v>1198</v>
      </c>
      <c r="I243" s="47">
        <v>0.18614357262103501</v>
      </c>
      <c r="J243" s="51">
        <v>-0.18885642737896499</v>
      </c>
      <c r="K243" s="46" t="str">
        <f t="shared" si="38"/>
        <v>Decrease</v>
      </c>
      <c r="L243" s="119">
        <f t="shared" si="40"/>
        <v>11.885642737896498</v>
      </c>
      <c r="M243" s="49">
        <f>I243-0.7</f>
        <v>-0.51385642737896498</v>
      </c>
      <c r="N243" s="49">
        <f t="shared" si="39"/>
        <v>-0.64499999999999991</v>
      </c>
    </row>
    <row r="244" spans="1:14">
      <c r="A244" s="45">
        <v>4</v>
      </c>
      <c r="B244" s="45">
        <v>1420</v>
      </c>
      <c r="C244" s="45" t="s">
        <v>1120</v>
      </c>
      <c r="D244" s="45" t="s">
        <v>43</v>
      </c>
      <c r="E244" s="46">
        <v>11</v>
      </c>
      <c r="F244" s="50">
        <v>0</v>
      </c>
      <c r="G244" s="49">
        <v>-0.125</v>
      </c>
      <c r="H244" s="46">
        <v>14</v>
      </c>
      <c r="I244" s="47">
        <v>0.57142857142857095</v>
      </c>
      <c r="J244" s="51">
        <v>0.19642857142857095</v>
      </c>
      <c r="K244" s="46" t="str">
        <f t="shared" si="38"/>
        <v>Decrease</v>
      </c>
      <c r="L244" s="119">
        <f t="shared" si="40"/>
        <v>32.142857142857096</v>
      </c>
      <c r="M244" s="49">
        <f>I244-0.7</f>
        <v>-0.128571428571429</v>
      </c>
      <c r="N244" s="49">
        <f t="shared" si="39"/>
        <v>-0.7</v>
      </c>
    </row>
    <row r="245" spans="1:14">
      <c r="A245" s="45">
        <v>5</v>
      </c>
      <c r="B245" s="45">
        <v>1420</v>
      </c>
      <c r="C245" s="45" t="s">
        <v>1120</v>
      </c>
      <c r="D245" s="45" t="s">
        <v>8</v>
      </c>
      <c r="E245" s="46" t="s">
        <v>1</v>
      </c>
      <c r="F245" s="46" t="s">
        <v>1</v>
      </c>
      <c r="G245" s="49" t="s">
        <v>1</v>
      </c>
      <c r="H245" s="46" t="s">
        <v>1</v>
      </c>
      <c r="I245" s="47" t="s">
        <v>1</v>
      </c>
      <c r="J245" s="51" t="s">
        <v>1</v>
      </c>
      <c r="K245" s="46" t="str">
        <f t="shared" si="38"/>
        <v/>
      </c>
      <c r="L245" s="119" t="str">
        <f t="shared" si="40"/>
        <v/>
      </c>
      <c r="M245" s="49"/>
      <c r="N245" s="49"/>
    </row>
    <row r="246" spans="1:14">
      <c r="A246" s="45">
        <v>6</v>
      </c>
      <c r="B246" s="45">
        <v>1420</v>
      </c>
      <c r="C246" s="45" t="s">
        <v>1120</v>
      </c>
      <c r="D246" s="45" t="s">
        <v>44</v>
      </c>
      <c r="E246" s="46" t="s">
        <v>1</v>
      </c>
      <c r="F246" s="46" t="s">
        <v>1</v>
      </c>
      <c r="G246" s="49" t="s">
        <v>1</v>
      </c>
      <c r="H246" s="46" t="s">
        <v>1</v>
      </c>
      <c r="I246" s="47" t="s">
        <v>1</v>
      </c>
      <c r="J246" s="51" t="s">
        <v>1</v>
      </c>
      <c r="K246" s="46" t="str">
        <f t="shared" si="38"/>
        <v/>
      </c>
      <c r="L246" s="119" t="str">
        <f t="shared" si="40"/>
        <v/>
      </c>
      <c r="M246" s="49"/>
      <c r="N246" s="49"/>
    </row>
    <row r="247" spans="1:14">
      <c r="A247" s="45">
        <v>9</v>
      </c>
      <c r="B247" s="45">
        <v>1420</v>
      </c>
      <c r="C247" s="45" t="s">
        <v>1120</v>
      </c>
      <c r="D247" s="45" t="s">
        <v>10</v>
      </c>
      <c r="E247" s="46">
        <v>1217</v>
      </c>
      <c r="F247" s="47">
        <v>5.8000000000000003E-2</v>
      </c>
      <c r="G247" s="49"/>
      <c r="H247" s="46">
        <v>1240</v>
      </c>
      <c r="I247" s="47">
        <v>0.195161290322581</v>
      </c>
      <c r="J247" s="51"/>
      <c r="K247" s="46" t="str">
        <f t="shared" si="38"/>
        <v/>
      </c>
      <c r="L247" s="119" t="str">
        <f t="shared" si="40"/>
        <v/>
      </c>
      <c r="M247" s="49">
        <f t="shared" ref="M247:M259" si="41">I247-0.7</f>
        <v>-0.50483870967741895</v>
      </c>
      <c r="N247" s="49">
        <f t="shared" ref="N247:N259" si="42">F247-0.7</f>
        <v>-0.6419999999999999</v>
      </c>
    </row>
    <row r="248" spans="1:14">
      <c r="A248" s="45">
        <v>10</v>
      </c>
      <c r="B248" s="45">
        <v>1420</v>
      </c>
      <c r="C248" s="45" t="s">
        <v>1120</v>
      </c>
      <c r="D248" s="45" t="s">
        <v>51</v>
      </c>
      <c r="E248" s="46">
        <v>1127</v>
      </c>
      <c r="F248" s="47">
        <v>6.0999999999999999E-2</v>
      </c>
      <c r="G248" s="115"/>
      <c r="H248" s="46">
        <v>1141</v>
      </c>
      <c r="I248" s="47">
        <v>0.20157756354075401</v>
      </c>
      <c r="J248" s="48"/>
      <c r="K248" s="48" t="str">
        <f t="shared" si="38"/>
        <v/>
      </c>
      <c r="L248" s="118" t="str">
        <f t="shared" si="40"/>
        <v/>
      </c>
      <c r="M248" s="49">
        <f t="shared" si="41"/>
        <v>-0.49842243645924594</v>
      </c>
      <c r="N248" s="49">
        <f t="shared" si="42"/>
        <v>-0.63900000000000001</v>
      </c>
    </row>
    <row r="249" spans="1:14">
      <c r="A249" s="45">
        <v>11</v>
      </c>
      <c r="B249" s="45">
        <v>1420</v>
      </c>
      <c r="C249" s="45" t="s">
        <v>1120</v>
      </c>
      <c r="D249" s="45" t="s">
        <v>52</v>
      </c>
      <c r="E249" s="46">
        <v>90</v>
      </c>
      <c r="F249" s="47">
        <v>1.0999999999999999E-2</v>
      </c>
      <c r="G249" s="49">
        <v>-0.05</v>
      </c>
      <c r="H249" s="46">
        <v>99</v>
      </c>
      <c r="I249" s="47">
        <v>0.12121212121212099</v>
      </c>
      <c r="J249" s="51">
        <v>-8.0365442328633019E-2</v>
      </c>
      <c r="K249" s="46" t="str">
        <f t="shared" si="38"/>
        <v>Decrease</v>
      </c>
      <c r="L249" s="119">
        <f t="shared" si="40"/>
        <v>3.0365442328633017</v>
      </c>
      <c r="M249" s="49">
        <f t="shared" si="41"/>
        <v>-0.57878787878787896</v>
      </c>
      <c r="N249" s="49">
        <f t="shared" si="42"/>
        <v>-0.68899999999999995</v>
      </c>
    </row>
    <row r="250" spans="1:14">
      <c r="A250" s="45">
        <v>12</v>
      </c>
      <c r="B250" s="45">
        <v>1420</v>
      </c>
      <c r="C250" s="45" t="s">
        <v>1120</v>
      </c>
      <c r="D250" s="45" t="s">
        <v>13</v>
      </c>
      <c r="E250" s="46">
        <v>1206</v>
      </c>
      <c r="F250" s="47">
        <v>5.8000000000000003E-2</v>
      </c>
      <c r="G250" s="115"/>
      <c r="H250" s="46">
        <v>1226</v>
      </c>
      <c r="I250" s="47">
        <v>0.19494290375203899</v>
      </c>
      <c r="J250" s="48"/>
      <c r="K250" s="48" t="str">
        <f t="shared" si="38"/>
        <v/>
      </c>
      <c r="L250" s="118" t="str">
        <f t="shared" si="40"/>
        <v/>
      </c>
      <c r="M250" s="49">
        <f t="shared" si="41"/>
        <v>-0.50505709624796102</v>
      </c>
      <c r="N250" s="49">
        <f t="shared" si="42"/>
        <v>-0.6419999999999999</v>
      </c>
    </row>
    <row r="251" spans="1:14">
      <c r="A251" s="45">
        <v>13</v>
      </c>
      <c r="B251" s="45">
        <v>1420</v>
      </c>
      <c r="C251" s="45" t="s">
        <v>1120</v>
      </c>
      <c r="D251" s="45" t="s">
        <v>14</v>
      </c>
      <c r="E251" s="46">
        <v>11</v>
      </c>
      <c r="F251" s="50">
        <v>0</v>
      </c>
      <c r="G251" s="49">
        <v>-5.7999999999999996E-2</v>
      </c>
      <c r="H251" s="46">
        <v>14</v>
      </c>
      <c r="I251" s="47">
        <v>0.214285714285714</v>
      </c>
      <c r="J251" s="51">
        <v>1.9342810533675009E-2</v>
      </c>
      <c r="K251" s="46" t="str">
        <f t="shared" si="38"/>
        <v>Increase</v>
      </c>
      <c r="L251" s="119">
        <f t="shared" si="40"/>
        <v>7.7342810533675008</v>
      </c>
      <c r="M251" s="49">
        <f t="shared" si="41"/>
        <v>-0.48571428571428599</v>
      </c>
      <c r="N251" s="49">
        <f t="shared" si="42"/>
        <v>-0.7</v>
      </c>
    </row>
    <row r="252" spans="1:14">
      <c r="A252" s="45">
        <v>14</v>
      </c>
      <c r="B252" s="45">
        <v>1420</v>
      </c>
      <c r="C252" s="45" t="s">
        <v>1120</v>
      </c>
      <c r="D252" s="45" t="s">
        <v>15</v>
      </c>
      <c r="E252" s="46">
        <v>624</v>
      </c>
      <c r="F252" s="47">
        <v>5.2999999999999999E-2</v>
      </c>
      <c r="G252" s="115"/>
      <c r="H252" s="46">
        <v>623</v>
      </c>
      <c r="I252" s="47">
        <v>0.17977528089887601</v>
      </c>
      <c r="J252" s="48"/>
      <c r="K252" s="48" t="str">
        <f t="shared" si="38"/>
        <v/>
      </c>
      <c r="L252" s="118" t="str">
        <f t="shared" si="40"/>
        <v/>
      </c>
      <c r="M252" s="49">
        <f t="shared" si="41"/>
        <v>-0.520224719101124</v>
      </c>
      <c r="N252" s="49">
        <f t="shared" si="42"/>
        <v>-0.64699999999999991</v>
      </c>
    </row>
    <row r="253" spans="1:14">
      <c r="A253" s="45">
        <v>15</v>
      </c>
      <c r="B253" s="45">
        <v>1420</v>
      </c>
      <c r="C253" s="45" t="s">
        <v>1120</v>
      </c>
      <c r="D253" s="45" t="s">
        <v>16</v>
      </c>
      <c r="E253" s="46">
        <v>593</v>
      </c>
      <c r="F253" s="47">
        <v>6.2E-2</v>
      </c>
      <c r="G253" s="49">
        <v>9.0000000000000011E-3</v>
      </c>
      <c r="H253" s="46">
        <v>617</v>
      </c>
      <c r="I253" s="47">
        <v>0.21069692058346801</v>
      </c>
      <c r="J253" s="51">
        <v>3.0921639684591995E-2</v>
      </c>
      <c r="K253" s="46" t="str">
        <f t="shared" si="38"/>
        <v>Decrease</v>
      </c>
      <c r="L253" s="119">
        <f t="shared" si="40"/>
        <v>2.1921639684591994</v>
      </c>
      <c r="M253" s="49">
        <f t="shared" si="41"/>
        <v>-0.48930307941653195</v>
      </c>
      <c r="N253" s="49">
        <f t="shared" si="42"/>
        <v>-0.6379999999999999</v>
      </c>
    </row>
    <row r="254" spans="1:14">
      <c r="A254" s="45">
        <v>1</v>
      </c>
      <c r="B254" s="45">
        <v>614</v>
      </c>
      <c r="C254" s="45" t="s">
        <v>1105</v>
      </c>
      <c r="D254" s="45" t="s">
        <v>50</v>
      </c>
      <c r="E254" s="46">
        <v>1526</v>
      </c>
      <c r="F254" s="47">
        <v>0.187</v>
      </c>
      <c r="G254" s="115"/>
      <c r="H254" s="46">
        <v>1747</v>
      </c>
      <c r="I254" s="47">
        <v>0.28448769318832301</v>
      </c>
      <c r="J254" s="48"/>
      <c r="K254" s="48" t="str">
        <f t="shared" si="38"/>
        <v/>
      </c>
      <c r="L254" s="118" t="str">
        <f t="shared" si="40"/>
        <v/>
      </c>
      <c r="M254" s="49">
        <f t="shared" si="41"/>
        <v>-0.41551230681167695</v>
      </c>
      <c r="N254" s="49">
        <f t="shared" si="42"/>
        <v>-0.5129999999999999</v>
      </c>
    </row>
    <row r="255" spans="1:14">
      <c r="A255" s="45">
        <v>2</v>
      </c>
      <c r="B255" s="45">
        <v>614</v>
      </c>
      <c r="C255" s="45" t="s">
        <v>1105</v>
      </c>
      <c r="D255" s="45" t="s">
        <v>7</v>
      </c>
      <c r="E255" s="46">
        <v>298</v>
      </c>
      <c r="F255" s="47">
        <v>0.33900000000000002</v>
      </c>
      <c r="G255" s="115"/>
      <c r="H255" s="46">
        <v>367</v>
      </c>
      <c r="I255" s="47">
        <v>0.433242506811989</v>
      </c>
      <c r="J255" s="48"/>
      <c r="K255" s="48" t="str">
        <f t="shared" si="38"/>
        <v/>
      </c>
      <c r="L255" s="118" t="str">
        <f t="shared" si="40"/>
        <v/>
      </c>
      <c r="M255" s="49">
        <f t="shared" si="41"/>
        <v>-0.26675749318801095</v>
      </c>
      <c r="N255" s="49">
        <f t="shared" si="42"/>
        <v>-0.36099999999999993</v>
      </c>
    </row>
    <row r="256" spans="1:14">
      <c r="A256" s="45">
        <v>3</v>
      </c>
      <c r="B256" s="45">
        <v>614</v>
      </c>
      <c r="C256" s="45" t="s">
        <v>1105</v>
      </c>
      <c r="D256" s="45" t="s">
        <v>42</v>
      </c>
      <c r="E256" s="46">
        <v>1107</v>
      </c>
      <c r="F256" s="47">
        <v>0.129</v>
      </c>
      <c r="G256" s="49">
        <v>-0.21</v>
      </c>
      <c r="H256" s="46">
        <v>1275</v>
      </c>
      <c r="I256" s="47">
        <v>0.22274509803921599</v>
      </c>
      <c r="J256" s="51">
        <v>-0.21049740877277301</v>
      </c>
      <c r="K256" s="46" t="str">
        <f t="shared" si="38"/>
        <v>Decrease</v>
      </c>
      <c r="L256" s="119">
        <f t="shared" si="40"/>
        <v>4.9740877277301698E-2</v>
      </c>
      <c r="M256" s="49">
        <f t="shared" si="41"/>
        <v>-0.47725490196078396</v>
      </c>
      <c r="N256" s="49">
        <f t="shared" si="42"/>
        <v>-0.57099999999999995</v>
      </c>
    </row>
    <row r="257" spans="1:14">
      <c r="A257" s="45">
        <v>4</v>
      </c>
      <c r="B257" s="45">
        <v>614</v>
      </c>
      <c r="C257" s="45" t="s">
        <v>1105</v>
      </c>
      <c r="D257" s="45" t="s">
        <v>43</v>
      </c>
      <c r="E257" s="46">
        <v>37</v>
      </c>
      <c r="F257" s="47">
        <v>0.35099999999999998</v>
      </c>
      <c r="G257" s="49">
        <v>1.2E-2</v>
      </c>
      <c r="H257" s="46">
        <v>40</v>
      </c>
      <c r="I257" s="47">
        <v>0.4</v>
      </c>
      <c r="J257" s="51">
        <v>-3.3242506811988981E-2</v>
      </c>
      <c r="K257" s="46" t="str">
        <f t="shared" si="38"/>
        <v>Decrease</v>
      </c>
      <c r="L257" s="119">
        <f t="shared" si="40"/>
        <v>4.5242506811988976</v>
      </c>
      <c r="M257" s="49">
        <f t="shared" si="41"/>
        <v>-0.29999999999999993</v>
      </c>
      <c r="N257" s="49">
        <f t="shared" si="42"/>
        <v>-0.34899999999999998</v>
      </c>
    </row>
    <row r="258" spans="1:14">
      <c r="A258" s="45">
        <v>5</v>
      </c>
      <c r="B258" s="45">
        <v>614</v>
      </c>
      <c r="C258" s="45" t="s">
        <v>1105</v>
      </c>
      <c r="D258" s="45" t="s">
        <v>8</v>
      </c>
      <c r="E258" s="46">
        <v>16</v>
      </c>
      <c r="F258" s="47">
        <v>0.68799999999999994</v>
      </c>
      <c r="G258" s="49">
        <v>0.34899999999999998</v>
      </c>
      <c r="H258" s="46">
        <v>21</v>
      </c>
      <c r="I258" s="47">
        <v>0.952380952380952</v>
      </c>
      <c r="J258" s="51">
        <v>0.51913844556896294</v>
      </c>
      <c r="K258" s="46" t="str">
        <f t="shared" si="38"/>
        <v>Decrease</v>
      </c>
      <c r="L258" s="119">
        <f t="shared" si="40"/>
        <v>17.013844556896295</v>
      </c>
      <c r="M258" s="49">
        <f t="shared" si="41"/>
        <v>0.25238095238095204</v>
      </c>
      <c r="N258" s="49">
        <f t="shared" si="42"/>
        <v>-1.2000000000000011E-2</v>
      </c>
    </row>
    <row r="259" spans="1:14">
      <c r="A259" s="45">
        <v>6</v>
      </c>
      <c r="B259" s="45">
        <v>614</v>
      </c>
      <c r="C259" s="45" t="s">
        <v>1105</v>
      </c>
      <c r="D259" s="45" t="s">
        <v>44</v>
      </c>
      <c r="E259" s="46">
        <v>65</v>
      </c>
      <c r="F259" s="47">
        <v>0.26200000000000001</v>
      </c>
      <c r="G259" s="49">
        <v>-7.6999999999999999E-2</v>
      </c>
      <c r="H259" s="46">
        <v>41</v>
      </c>
      <c r="I259" s="47">
        <v>0.439024390243902</v>
      </c>
      <c r="J259" s="51">
        <v>5.781883431912993E-3</v>
      </c>
      <c r="K259" s="46" t="str">
        <f t="shared" si="38"/>
        <v>Increase</v>
      </c>
      <c r="L259" s="119">
        <f t="shared" si="40"/>
        <v>8.2781883431912995</v>
      </c>
      <c r="M259" s="49">
        <f t="shared" si="41"/>
        <v>-0.26097560975609796</v>
      </c>
      <c r="N259" s="49">
        <f t="shared" si="42"/>
        <v>-0.43799999999999994</v>
      </c>
    </row>
    <row r="260" spans="1:14">
      <c r="A260" s="45">
        <v>7</v>
      </c>
      <c r="B260" s="45">
        <v>614</v>
      </c>
      <c r="C260" s="45" t="s">
        <v>1105</v>
      </c>
      <c r="D260" s="45" t="s">
        <v>1096</v>
      </c>
      <c r="E260" s="46" t="s">
        <v>1</v>
      </c>
      <c r="F260" s="46" t="s">
        <v>1</v>
      </c>
      <c r="G260" s="49" t="s">
        <v>1</v>
      </c>
      <c r="H260" s="46" t="s">
        <v>1</v>
      </c>
      <c r="I260" s="47" t="s">
        <v>1</v>
      </c>
      <c r="J260" s="51" t="s">
        <v>1</v>
      </c>
      <c r="K260" s="46" t="str">
        <f t="shared" si="38"/>
        <v/>
      </c>
      <c r="L260" s="119" t="str">
        <f t="shared" si="40"/>
        <v/>
      </c>
      <c r="M260" s="49"/>
      <c r="N260" s="49"/>
    </row>
    <row r="261" spans="1:14">
      <c r="A261" s="45">
        <v>9</v>
      </c>
      <c r="B261" s="45">
        <v>614</v>
      </c>
      <c r="C261" s="45" t="s">
        <v>1105</v>
      </c>
      <c r="D261" s="45" t="s">
        <v>10</v>
      </c>
      <c r="E261" s="46">
        <v>1526</v>
      </c>
      <c r="F261" s="47">
        <v>0.187</v>
      </c>
      <c r="G261" s="49"/>
      <c r="H261" s="46">
        <v>1663</v>
      </c>
      <c r="I261" s="47">
        <v>0.25856885147324099</v>
      </c>
      <c r="J261" s="51">
        <v>-0.53905019614580696</v>
      </c>
      <c r="K261" s="46" t="str">
        <f t="shared" si="38"/>
        <v/>
      </c>
      <c r="L261" s="119" t="str">
        <f t="shared" si="40"/>
        <v/>
      </c>
      <c r="M261" s="49">
        <f t="shared" ref="M261:M272" si="43">I261-0.7</f>
        <v>-0.44143114852675897</v>
      </c>
      <c r="N261" s="49">
        <f t="shared" ref="N261:N273" si="44">F261-0.7</f>
        <v>-0.5129999999999999</v>
      </c>
    </row>
    <row r="262" spans="1:14">
      <c r="A262" s="45">
        <v>10</v>
      </c>
      <c r="B262" s="45">
        <v>614</v>
      </c>
      <c r="C262" s="45" t="s">
        <v>1105</v>
      </c>
      <c r="D262" s="45" t="s">
        <v>51</v>
      </c>
      <c r="E262" s="46">
        <v>1346</v>
      </c>
      <c r="F262" s="47">
        <v>0.20599999999999999</v>
      </c>
      <c r="G262" s="115"/>
      <c r="H262" s="46">
        <v>1595</v>
      </c>
      <c r="I262" s="47">
        <v>0.298432601880878</v>
      </c>
      <c r="J262" s="48"/>
      <c r="K262" s="48" t="str">
        <f t="shared" si="38"/>
        <v/>
      </c>
      <c r="L262" s="118" t="str">
        <f t="shared" si="40"/>
        <v/>
      </c>
      <c r="M262" s="49">
        <f t="shared" si="43"/>
        <v>-0.40156739811912195</v>
      </c>
      <c r="N262" s="49">
        <f t="shared" si="44"/>
        <v>-0.49399999999999999</v>
      </c>
    </row>
    <row r="263" spans="1:14">
      <c r="A263" s="45">
        <v>11</v>
      </c>
      <c r="B263" s="45">
        <v>614</v>
      </c>
      <c r="C263" s="45" t="s">
        <v>1105</v>
      </c>
      <c r="D263" s="45" t="s">
        <v>52</v>
      </c>
      <c r="E263" s="46">
        <v>180</v>
      </c>
      <c r="F263" s="50">
        <v>0.05</v>
      </c>
      <c r="G263" s="49">
        <v>-0.156</v>
      </c>
      <c r="H263" s="46">
        <v>152</v>
      </c>
      <c r="I263" s="47">
        <v>0.13815789473684201</v>
      </c>
      <c r="J263" s="51">
        <v>-0.16027470714403599</v>
      </c>
      <c r="K263" s="46" t="str">
        <f t="shared" ref="K263:K272" si="45">IF(G263="","",IF(G263="*","",IF(ABS(J263)&gt;ABS(G263),"Decrease", "Increase")))</f>
        <v>Decrease</v>
      </c>
      <c r="L263" s="119">
        <f t="shared" si="40"/>
        <v>0.42747071440359941</v>
      </c>
      <c r="M263" s="49">
        <f t="shared" si="43"/>
        <v>-0.56184210526315792</v>
      </c>
      <c r="N263" s="49">
        <f t="shared" si="44"/>
        <v>-0.64999999999999991</v>
      </c>
    </row>
    <row r="264" spans="1:14">
      <c r="A264" s="45">
        <v>12</v>
      </c>
      <c r="B264" s="45">
        <v>614</v>
      </c>
      <c r="C264" s="45" t="s">
        <v>1105</v>
      </c>
      <c r="D264" s="45" t="s">
        <v>13</v>
      </c>
      <c r="E264" s="46">
        <v>1506</v>
      </c>
      <c r="F264" s="47">
        <v>0.187</v>
      </c>
      <c r="G264" s="115"/>
      <c r="H264" s="46">
        <v>1724</v>
      </c>
      <c r="I264" s="47">
        <v>0.28190255220417598</v>
      </c>
      <c r="J264" s="48"/>
      <c r="K264" s="48" t="str">
        <f t="shared" si="45"/>
        <v/>
      </c>
      <c r="L264" s="118" t="str">
        <f t="shared" si="40"/>
        <v/>
      </c>
      <c r="M264" s="49">
        <f t="shared" si="43"/>
        <v>-0.41809744779582397</v>
      </c>
      <c r="N264" s="49">
        <f t="shared" si="44"/>
        <v>-0.5129999999999999</v>
      </c>
    </row>
    <row r="265" spans="1:14">
      <c r="A265" s="45">
        <v>13</v>
      </c>
      <c r="B265" s="45">
        <v>614</v>
      </c>
      <c r="C265" s="45" t="s">
        <v>1105</v>
      </c>
      <c r="D265" s="45" t="s">
        <v>14</v>
      </c>
      <c r="E265" s="46">
        <v>20</v>
      </c>
      <c r="F265" s="50">
        <v>0.25</v>
      </c>
      <c r="G265" s="49">
        <v>6.3E-2</v>
      </c>
      <c r="H265" s="46">
        <v>23</v>
      </c>
      <c r="I265" s="47">
        <v>0.47826086956521702</v>
      </c>
      <c r="J265" s="51">
        <v>0.19635831736104103</v>
      </c>
      <c r="K265" s="46" t="str">
        <f t="shared" si="45"/>
        <v>Decrease</v>
      </c>
      <c r="L265" s="119">
        <f t="shared" si="40"/>
        <v>13.335831736104103</v>
      </c>
      <c r="M265" s="49">
        <f t="shared" si="43"/>
        <v>-0.22173913043478294</v>
      </c>
      <c r="N265" s="49">
        <f t="shared" si="44"/>
        <v>-0.44999999999999996</v>
      </c>
    </row>
    <row r="266" spans="1:14">
      <c r="A266" s="45">
        <v>14</v>
      </c>
      <c r="B266" s="45">
        <v>614</v>
      </c>
      <c r="C266" s="45" t="s">
        <v>1105</v>
      </c>
      <c r="D266" s="45" t="s">
        <v>15</v>
      </c>
      <c r="E266" s="46">
        <v>747</v>
      </c>
      <c r="F266" s="47">
        <v>0.185</v>
      </c>
      <c r="G266" s="115"/>
      <c r="H266" s="46">
        <v>858</v>
      </c>
      <c r="I266" s="47">
        <v>0.27505827505827501</v>
      </c>
      <c r="J266" s="48"/>
      <c r="K266" s="48" t="str">
        <f t="shared" si="45"/>
        <v/>
      </c>
      <c r="L266" s="118" t="str">
        <f t="shared" si="40"/>
        <v/>
      </c>
      <c r="M266" s="49">
        <f t="shared" si="43"/>
        <v>-0.42494172494172494</v>
      </c>
      <c r="N266" s="49">
        <f t="shared" si="44"/>
        <v>-0.5149999999999999</v>
      </c>
    </row>
    <row r="267" spans="1:14">
      <c r="A267" s="45">
        <v>15</v>
      </c>
      <c r="B267" s="45">
        <v>614</v>
      </c>
      <c r="C267" s="45" t="s">
        <v>1105</v>
      </c>
      <c r="D267" s="45" t="s">
        <v>16</v>
      </c>
      <c r="E267" s="46">
        <v>779</v>
      </c>
      <c r="F267" s="50">
        <v>0.19</v>
      </c>
      <c r="G267" s="49">
        <v>5.0000000000000001E-3</v>
      </c>
      <c r="H267" s="46">
        <v>889</v>
      </c>
      <c r="I267" s="47">
        <v>0.29358830146231701</v>
      </c>
      <c r="J267" s="51">
        <v>1.8530026404041999E-2</v>
      </c>
      <c r="K267" s="46" t="str">
        <f t="shared" si="45"/>
        <v>Decrease</v>
      </c>
      <c r="L267" s="119">
        <f t="shared" si="40"/>
        <v>1.3530026404041999</v>
      </c>
      <c r="M267" s="49">
        <f t="shared" si="43"/>
        <v>-0.40641169853768294</v>
      </c>
      <c r="N267" s="49">
        <f t="shared" si="44"/>
        <v>-0.51</v>
      </c>
    </row>
    <row r="268" spans="1:14">
      <c r="A268" s="45">
        <v>1</v>
      </c>
      <c r="B268" s="45">
        <v>2521</v>
      </c>
      <c r="C268" s="45" t="s">
        <v>1145</v>
      </c>
      <c r="D268" s="45" t="s">
        <v>50</v>
      </c>
      <c r="E268" s="46">
        <v>2907</v>
      </c>
      <c r="F268" s="47">
        <v>0.56499999999999995</v>
      </c>
      <c r="G268" s="115"/>
      <c r="H268" s="46">
        <v>2979</v>
      </c>
      <c r="I268" s="47">
        <v>0.687814702920443</v>
      </c>
      <c r="J268" s="48"/>
      <c r="K268" s="48" t="str">
        <f t="shared" si="45"/>
        <v/>
      </c>
      <c r="L268" s="118" t="str">
        <f t="shared" si="40"/>
        <v/>
      </c>
      <c r="M268" s="49">
        <f t="shared" si="43"/>
        <v>-1.2185297079556956E-2</v>
      </c>
      <c r="N268" s="49">
        <f t="shared" si="44"/>
        <v>-0.13500000000000001</v>
      </c>
    </row>
    <row r="269" spans="1:14">
      <c r="A269" s="45">
        <v>2</v>
      </c>
      <c r="B269" s="45">
        <v>2521</v>
      </c>
      <c r="C269" s="45" t="s">
        <v>1145</v>
      </c>
      <c r="D269" s="45" t="s">
        <v>7</v>
      </c>
      <c r="E269" s="46">
        <v>999</v>
      </c>
      <c r="F269" s="47">
        <v>0.76600000000000001</v>
      </c>
      <c r="G269" s="115"/>
      <c r="H269" s="46">
        <v>1082</v>
      </c>
      <c r="I269" s="47">
        <v>0.816081330868762</v>
      </c>
      <c r="J269" s="48"/>
      <c r="K269" s="48" t="str">
        <f t="shared" si="45"/>
        <v/>
      </c>
      <c r="L269" s="118" t="str">
        <f t="shared" si="40"/>
        <v/>
      </c>
      <c r="M269" s="49">
        <f t="shared" si="43"/>
        <v>0.11608133086876204</v>
      </c>
      <c r="N269" s="49">
        <f t="shared" si="44"/>
        <v>6.6000000000000059E-2</v>
      </c>
    </row>
    <row r="270" spans="1:14">
      <c r="A270" s="45">
        <v>3</v>
      </c>
      <c r="B270" s="45">
        <v>2521</v>
      </c>
      <c r="C270" s="45" t="s">
        <v>1145</v>
      </c>
      <c r="D270" s="45" t="s">
        <v>42</v>
      </c>
      <c r="E270" s="46">
        <v>1669</v>
      </c>
      <c r="F270" s="47">
        <v>0.436</v>
      </c>
      <c r="G270" s="49">
        <v>-0.33</v>
      </c>
      <c r="H270" s="46">
        <v>1636</v>
      </c>
      <c r="I270" s="47">
        <v>0.59290953545232306</v>
      </c>
      <c r="J270" s="51">
        <v>-0.22317179541643895</v>
      </c>
      <c r="K270" s="46" t="str">
        <f t="shared" si="45"/>
        <v>Increase</v>
      </c>
      <c r="L270" s="119">
        <f t="shared" si="40"/>
        <v>10.682820458356106</v>
      </c>
      <c r="M270" s="49">
        <f t="shared" si="43"/>
        <v>-0.1070904645476769</v>
      </c>
      <c r="N270" s="49">
        <f t="shared" si="44"/>
        <v>-0.26399999999999996</v>
      </c>
    </row>
    <row r="271" spans="1:14">
      <c r="A271" s="45">
        <v>4</v>
      </c>
      <c r="B271" s="45">
        <v>2521</v>
      </c>
      <c r="C271" s="45" t="s">
        <v>1145</v>
      </c>
      <c r="D271" s="45" t="s">
        <v>43</v>
      </c>
      <c r="E271" s="46">
        <v>64</v>
      </c>
      <c r="F271" s="47">
        <v>0.45300000000000001</v>
      </c>
      <c r="G271" s="49">
        <v>-0.313</v>
      </c>
      <c r="H271" s="46">
        <v>68</v>
      </c>
      <c r="I271" s="47">
        <v>0.52941176470588203</v>
      </c>
      <c r="J271" s="51">
        <v>-0.28666956616287997</v>
      </c>
      <c r="K271" s="46" t="str">
        <f t="shared" si="45"/>
        <v>Increase</v>
      </c>
      <c r="L271" s="119">
        <f t="shared" si="40"/>
        <v>2.6330433837120024</v>
      </c>
      <c r="M271" s="49">
        <f t="shared" si="43"/>
        <v>-0.17058823529411793</v>
      </c>
      <c r="N271" s="49">
        <f t="shared" si="44"/>
        <v>-0.24699999999999994</v>
      </c>
    </row>
    <row r="272" spans="1:14">
      <c r="A272" s="45">
        <v>5</v>
      </c>
      <c r="B272" s="45">
        <v>2521</v>
      </c>
      <c r="C272" s="45" t="s">
        <v>1145</v>
      </c>
      <c r="D272" s="45" t="s">
        <v>8</v>
      </c>
      <c r="E272" s="46">
        <v>136</v>
      </c>
      <c r="F272" s="47">
        <v>0.72799999999999998</v>
      </c>
      <c r="G272" s="49">
        <v>-3.7999999999999999E-2</v>
      </c>
      <c r="H272" s="46">
        <v>177</v>
      </c>
      <c r="I272" s="47">
        <v>0.84180790960452001</v>
      </c>
      <c r="J272" s="51">
        <v>2.572657873575801E-2</v>
      </c>
      <c r="K272" s="46" t="str">
        <f t="shared" si="45"/>
        <v>Increase</v>
      </c>
      <c r="L272" s="119">
        <f t="shared" si="40"/>
        <v>6.3726578735758013</v>
      </c>
      <c r="M272" s="49">
        <f t="shared" si="43"/>
        <v>0.14180790960452005</v>
      </c>
      <c r="N272" s="49">
        <f t="shared" si="44"/>
        <v>2.8000000000000025E-2</v>
      </c>
    </row>
    <row r="273" spans="1:14">
      <c r="A273" s="45">
        <v>6</v>
      </c>
      <c r="B273" s="45">
        <v>2521</v>
      </c>
      <c r="C273" s="45" t="s">
        <v>1145</v>
      </c>
      <c r="D273" s="45" t="s">
        <v>44</v>
      </c>
      <c r="E273" s="46">
        <v>31</v>
      </c>
      <c r="F273" s="47">
        <v>0.51600000000000001</v>
      </c>
      <c r="G273" s="49">
        <v>-0.25</v>
      </c>
      <c r="H273" s="46" t="s">
        <v>1</v>
      </c>
      <c r="I273" s="47" t="s">
        <v>1</v>
      </c>
      <c r="J273" s="51" t="s">
        <v>1</v>
      </c>
      <c r="K273" s="46"/>
      <c r="L273" s="119"/>
      <c r="M273" s="49"/>
      <c r="N273" s="49">
        <f t="shared" si="44"/>
        <v>-0.18399999999999994</v>
      </c>
    </row>
    <row r="274" spans="1:14">
      <c r="A274" s="45">
        <v>7</v>
      </c>
      <c r="B274" s="45">
        <v>2521</v>
      </c>
      <c r="C274" s="45" t="s">
        <v>1145</v>
      </c>
      <c r="D274" s="45" t="s">
        <v>1096</v>
      </c>
      <c r="E274" s="46" t="s">
        <v>1</v>
      </c>
      <c r="F274" s="46" t="s">
        <v>1</v>
      </c>
      <c r="G274" s="49" t="s">
        <v>1</v>
      </c>
      <c r="H274" s="46" t="s">
        <v>1</v>
      </c>
      <c r="I274" s="47" t="s">
        <v>1</v>
      </c>
      <c r="J274" s="51" t="s">
        <v>1</v>
      </c>
      <c r="K274" s="46" t="str">
        <f t="shared" ref="K274:K305" si="46">IF(G274="","",IF(G274="*","",IF(ABS(J274)&gt;ABS(G274),"Decrease", "Increase")))</f>
        <v/>
      </c>
      <c r="L274" s="119" t="str">
        <f t="shared" ref="L274:L305" si="47">IF(G274="","",IF(G274="*","",(ABS(G274-J274))*100))</f>
        <v/>
      </c>
      <c r="M274" s="49"/>
      <c r="N274" s="49"/>
    </row>
    <row r="275" spans="1:14">
      <c r="A275" s="45">
        <v>8</v>
      </c>
      <c r="B275" s="45">
        <v>2521</v>
      </c>
      <c r="C275" s="45" t="s">
        <v>1145</v>
      </c>
      <c r="D275" s="45" t="s">
        <v>9</v>
      </c>
      <c r="E275" s="46">
        <v>1425</v>
      </c>
      <c r="F275" s="47">
        <v>0.73599999999999999</v>
      </c>
      <c r="G275" s="115"/>
      <c r="H275" s="46">
        <v>1546</v>
      </c>
      <c r="I275" s="47">
        <v>0.79560155239327301</v>
      </c>
      <c r="J275" s="48"/>
      <c r="K275" s="48" t="str">
        <f t="shared" si="46"/>
        <v/>
      </c>
      <c r="L275" s="118" t="str">
        <f t="shared" si="47"/>
        <v/>
      </c>
      <c r="M275" s="49">
        <f t="shared" ref="M275:M286" si="48">I275-0.7</f>
        <v>9.5601552393273059E-2</v>
      </c>
      <c r="N275" s="49">
        <f t="shared" ref="N275:N285" si="49">F275-0.7</f>
        <v>3.6000000000000032E-2</v>
      </c>
    </row>
    <row r="276" spans="1:14">
      <c r="A276" s="45">
        <v>9</v>
      </c>
      <c r="B276" s="45">
        <v>2521</v>
      </c>
      <c r="C276" s="45" t="s">
        <v>1145</v>
      </c>
      <c r="D276" s="45" t="s">
        <v>10</v>
      </c>
      <c r="E276" s="46">
        <v>1482</v>
      </c>
      <c r="F276" s="50">
        <v>0.4</v>
      </c>
      <c r="G276" s="49">
        <v>-0.33600000000000002</v>
      </c>
      <c r="H276" s="46">
        <v>1433</v>
      </c>
      <c r="I276" s="47">
        <v>0.57152826238660104</v>
      </c>
      <c r="J276" s="51">
        <v>-0.22407329000667198</v>
      </c>
      <c r="K276" s="46" t="str">
        <f t="shared" si="46"/>
        <v>Increase</v>
      </c>
      <c r="L276" s="119">
        <f t="shared" si="47"/>
        <v>11.192670999332805</v>
      </c>
      <c r="M276" s="49">
        <f t="shared" si="48"/>
        <v>-0.12847173761339892</v>
      </c>
      <c r="N276" s="49">
        <f t="shared" si="49"/>
        <v>-0.29999999999999993</v>
      </c>
    </row>
    <row r="277" spans="1:14">
      <c r="A277" s="45">
        <v>10</v>
      </c>
      <c r="B277" s="45">
        <v>2521</v>
      </c>
      <c r="C277" s="45" t="s">
        <v>1145</v>
      </c>
      <c r="D277" s="45" t="s">
        <v>51</v>
      </c>
      <c r="E277" s="46">
        <v>2637</v>
      </c>
      <c r="F277" s="47">
        <v>0.59799999999999998</v>
      </c>
      <c r="G277" s="115"/>
      <c r="H277" s="46">
        <v>2734</v>
      </c>
      <c r="I277" s="47">
        <v>0.72128749085588895</v>
      </c>
      <c r="J277" s="48"/>
      <c r="K277" s="48" t="str">
        <f t="shared" si="46"/>
        <v/>
      </c>
      <c r="L277" s="118" t="str">
        <f t="shared" si="47"/>
        <v/>
      </c>
      <c r="M277" s="49">
        <f t="shared" si="48"/>
        <v>2.1287490855888991E-2</v>
      </c>
      <c r="N277" s="49">
        <f t="shared" si="49"/>
        <v>-0.10199999999999998</v>
      </c>
    </row>
    <row r="278" spans="1:14">
      <c r="A278" s="45">
        <v>11</v>
      </c>
      <c r="B278" s="45">
        <v>2521</v>
      </c>
      <c r="C278" s="45" t="s">
        <v>1145</v>
      </c>
      <c r="D278" s="45" t="s">
        <v>52</v>
      </c>
      <c r="E278" s="46">
        <v>270</v>
      </c>
      <c r="F278" s="47">
        <v>0.24399999999999999</v>
      </c>
      <c r="G278" s="49">
        <v>-0.35399999999999998</v>
      </c>
      <c r="H278" s="46">
        <v>245</v>
      </c>
      <c r="I278" s="47">
        <v>0.314285714285714</v>
      </c>
      <c r="J278" s="51">
        <v>-0.40700177657017494</v>
      </c>
      <c r="K278" s="46" t="str">
        <f t="shared" si="46"/>
        <v>Decrease</v>
      </c>
      <c r="L278" s="119">
        <f t="shared" si="47"/>
        <v>5.3001776570174961</v>
      </c>
      <c r="M278" s="49">
        <f t="shared" si="48"/>
        <v>-0.38571428571428595</v>
      </c>
      <c r="N278" s="49">
        <f t="shared" si="49"/>
        <v>-0.45599999999999996</v>
      </c>
    </row>
    <row r="279" spans="1:14">
      <c r="A279" s="45">
        <v>12</v>
      </c>
      <c r="B279" s="45">
        <v>2521</v>
      </c>
      <c r="C279" s="45" t="s">
        <v>1145</v>
      </c>
      <c r="D279" s="45" t="s">
        <v>13</v>
      </c>
      <c r="E279" s="46">
        <v>2823</v>
      </c>
      <c r="F279" s="47">
        <v>0.56799999999999995</v>
      </c>
      <c r="G279" s="115"/>
      <c r="H279" s="46">
        <v>2896</v>
      </c>
      <c r="I279" s="47">
        <v>0.69164364640884002</v>
      </c>
      <c r="J279" s="48"/>
      <c r="K279" s="48" t="str">
        <f t="shared" si="46"/>
        <v/>
      </c>
      <c r="L279" s="118" t="str">
        <f t="shared" si="47"/>
        <v/>
      </c>
      <c r="M279" s="49">
        <f t="shared" si="48"/>
        <v>-8.3563535911599374E-3</v>
      </c>
      <c r="N279" s="49">
        <f t="shared" si="49"/>
        <v>-0.13200000000000001</v>
      </c>
    </row>
    <row r="280" spans="1:14">
      <c r="A280" s="45">
        <v>13</v>
      </c>
      <c r="B280" s="45">
        <v>2521</v>
      </c>
      <c r="C280" s="45" t="s">
        <v>1145</v>
      </c>
      <c r="D280" s="45" t="s">
        <v>14</v>
      </c>
      <c r="E280" s="46">
        <v>84</v>
      </c>
      <c r="F280" s="47">
        <v>0.45200000000000001</v>
      </c>
      <c r="G280" s="49">
        <v>-0.11599999999999999</v>
      </c>
      <c r="H280" s="46">
        <v>83</v>
      </c>
      <c r="I280" s="47">
        <v>0.55421686746987997</v>
      </c>
      <c r="J280" s="51">
        <v>-0.13742677893896005</v>
      </c>
      <c r="K280" s="46" t="str">
        <f t="shared" si="46"/>
        <v>Decrease</v>
      </c>
      <c r="L280" s="119">
        <f t="shared" si="47"/>
        <v>2.1426778938960056</v>
      </c>
      <c r="M280" s="49">
        <f t="shared" si="48"/>
        <v>-0.14578313253011999</v>
      </c>
      <c r="N280" s="49">
        <f t="shared" si="49"/>
        <v>-0.24799999999999994</v>
      </c>
    </row>
    <row r="281" spans="1:14">
      <c r="A281" s="45">
        <v>14</v>
      </c>
      <c r="B281" s="45">
        <v>2521</v>
      </c>
      <c r="C281" s="45" t="s">
        <v>1145</v>
      </c>
      <c r="D281" s="45" t="s">
        <v>15</v>
      </c>
      <c r="E281" s="46">
        <v>1449</v>
      </c>
      <c r="F281" s="47">
        <v>0.53800000000000003</v>
      </c>
      <c r="G281" s="115"/>
      <c r="H281" s="46">
        <v>1484</v>
      </c>
      <c r="I281" s="47">
        <v>0.670485175202156</v>
      </c>
      <c r="J281" s="48"/>
      <c r="K281" s="48" t="str">
        <f t="shared" si="46"/>
        <v/>
      </c>
      <c r="L281" s="118" t="str">
        <f t="shared" si="47"/>
        <v/>
      </c>
      <c r="M281" s="49">
        <f t="shared" si="48"/>
        <v>-2.9514824797843953E-2</v>
      </c>
      <c r="N281" s="49">
        <f t="shared" si="49"/>
        <v>-0.16199999999999992</v>
      </c>
    </row>
    <row r="282" spans="1:14">
      <c r="A282" s="45">
        <v>15</v>
      </c>
      <c r="B282" s="45">
        <v>2521</v>
      </c>
      <c r="C282" s="45" t="s">
        <v>1145</v>
      </c>
      <c r="D282" s="45" t="s">
        <v>16</v>
      </c>
      <c r="E282" s="46">
        <v>1458</v>
      </c>
      <c r="F282" s="47">
        <v>0.59099999999999997</v>
      </c>
      <c r="G282" s="49">
        <v>5.2999999999999999E-2</v>
      </c>
      <c r="H282" s="46">
        <v>1495</v>
      </c>
      <c r="I282" s="47">
        <v>0.70501672240802704</v>
      </c>
      <c r="J282" s="51">
        <v>3.4531547205871038E-2</v>
      </c>
      <c r="K282" s="46" t="str">
        <f t="shared" si="46"/>
        <v>Increase</v>
      </c>
      <c r="L282" s="119">
        <f t="shared" si="47"/>
        <v>1.846845279412896</v>
      </c>
      <c r="M282" s="49">
        <f t="shared" si="48"/>
        <v>5.0167224080270856E-3</v>
      </c>
      <c r="N282" s="49">
        <f t="shared" si="49"/>
        <v>-0.10899999999999999</v>
      </c>
    </row>
    <row r="283" spans="1:14">
      <c r="A283" s="45">
        <v>1</v>
      </c>
      <c r="B283" s="45">
        <v>1400</v>
      </c>
      <c r="C283" s="45" t="s">
        <v>1118</v>
      </c>
      <c r="D283" s="45" t="s">
        <v>50</v>
      </c>
      <c r="E283" s="46">
        <v>604</v>
      </c>
      <c r="F283" s="47">
        <v>0.156</v>
      </c>
      <c r="G283" s="115"/>
      <c r="H283" s="46">
        <v>709</v>
      </c>
      <c r="I283" s="47">
        <v>0.235543018335684</v>
      </c>
      <c r="J283" s="48"/>
      <c r="K283" s="48" t="str">
        <f t="shared" si="46"/>
        <v/>
      </c>
      <c r="L283" s="118" t="str">
        <f t="shared" si="47"/>
        <v/>
      </c>
      <c r="M283" s="49">
        <f t="shared" si="48"/>
        <v>-0.46445698166431593</v>
      </c>
      <c r="N283" s="49">
        <f t="shared" si="49"/>
        <v>-0.54399999999999993</v>
      </c>
    </row>
    <row r="284" spans="1:14">
      <c r="A284" s="45">
        <v>2</v>
      </c>
      <c r="B284" s="45">
        <v>1400</v>
      </c>
      <c r="C284" s="45" t="s">
        <v>1118</v>
      </c>
      <c r="D284" s="45" t="s">
        <v>7</v>
      </c>
      <c r="E284" s="46">
        <v>26</v>
      </c>
      <c r="F284" s="47">
        <v>0.26900000000000002</v>
      </c>
      <c r="G284" s="115"/>
      <c r="H284" s="46">
        <v>45</v>
      </c>
      <c r="I284" s="47">
        <v>0.28888888888888897</v>
      </c>
      <c r="J284" s="48"/>
      <c r="K284" s="48" t="str">
        <f t="shared" si="46"/>
        <v/>
      </c>
      <c r="L284" s="118" t="str">
        <f t="shared" si="47"/>
        <v/>
      </c>
      <c r="M284" s="49">
        <f t="shared" si="48"/>
        <v>-0.41111111111111098</v>
      </c>
      <c r="N284" s="49">
        <f t="shared" si="49"/>
        <v>-0.43099999999999994</v>
      </c>
    </row>
    <row r="285" spans="1:14">
      <c r="A285" s="45">
        <v>3</v>
      </c>
      <c r="B285" s="45">
        <v>1400</v>
      </c>
      <c r="C285" s="45" t="s">
        <v>1118</v>
      </c>
      <c r="D285" s="45" t="s">
        <v>42</v>
      </c>
      <c r="E285" s="46">
        <v>569</v>
      </c>
      <c r="F285" s="47">
        <v>0.153</v>
      </c>
      <c r="G285" s="49">
        <v>-0.11599999999999999</v>
      </c>
      <c r="H285" s="46">
        <v>651</v>
      </c>
      <c r="I285" s="47">
        <v>0.228878648233487</v>
      </c>
      <c r="J285" s="51">
        <v>-6.0010240655401975E-2</v>
      </c>
      <c r="K285" s="46" t="str">
        <f t="shared" si="46"/>
        <v>Increase</v>
      </c>
      <c r="L285" s="119">
        <f t="shared" si="47"/>
        <v>5.5989759344598014</v>
      </c>
      <c r="M285" s="49">
        <f t="shared" si="48"/>
        <v>-0.47112135176651293</v>
      </c>
      <c r="N285" s="49">
        <f t="shared" si="49"/>
        <v>-0.54699999999999993</v>
      </c>
    </row>
    <row r="286" spans="1:14">
      <c r="A286" s="45">
        <v>4</v>
      </c>
      <c r="B286" s="45">
        <v>1400</v>
      </c>
      <c r="C286" s="45" t="s">
        <v>1118</v>
      </c>
      <c r="D286" s="45" t="s">
        <v>43</v>
      </c>
      <c r="E286" s="46" t="s">
        <v>1</v>
      </c>
      <c r="F286" s="46" t="s">
        <v>1</v>
      </c>
      <c r="G286" s="49" t="s">
        <v>1</v>
      </c>
      <c r="H286" s="46">
        <v>10</v>
      </c>
      <c r="I286" s="47">
        <v>0.3</v>
      </c>
      <c r="J286" s="51">
        <v>1.1111111111111016E-2</v>
      </c>
      <c r="K286" s="46" t="str">
        <f t="shared" si="46"/>
        <v/>
      </c>
      <c r="L286" s="119" t="str">
        <f t="shared" si="47"/>
        <v/>
      </c>
      <c r="M286" s="49">
        <f t="shared" si="48"/>
        <v>-0.39999999999999997</v>
      </c>
      <c r="N286" s="49"/>
    </row>
    <row r="287" spans="1:14">
      <c r="A287" s="45">
        <v>6</v>
      </c>
      <c r="B287" s="45">
        <v>1400</v>
      </c>
      <c r="C287" s="45" t="s">
        <v>1118</v>
      </c>
      <c r="D287" s="45" t="s">
        <v>44</v>
      </c>
      <c r="E287" s="46" t="s">
        <v>1</v>
      </c>
      <c r="F287" s="46" t="s">
        <v>1</v>
      </c>
      <c r="G287" s="49" t="s">
        <v>1</v>
      </c>
      <c r="H287" s="46" t="s">
        <v>1</v>
      </c>
      <c r="I287" s="47" t="s">
        <v>1</v>
      </c>
      <c r="J287" s="51" t="s">
        <v>1</v>
      </c>
      <c r="K287" s="46" t="str">
        <f t="shared" si="46"/>
        <v/>
      </c>
      <c r="L287" s="119" t="str">
        <f t="shared" si="47"/>
        <v/>
      </c>
      <c r="M287" s="49"/>
      <c r="N287" s="49"/>
    </row>
    <row r="288" spans="1:14">
      <c r="A288" s="45">
        <v>9</v>
      </c>
      <c r="B288" s="45">
        <v>1400</v>
      </c>
      <c r="C288" s="45" t="s">
        <v>1118</v>
      </c>
      <c r="D288" s="45" t="s">
        <v>10</v>
      </c>
      <c r="E288" s="46">
        <v>604</v>
      </c>
      <c r="F288" s="47">
        <v>0.156</v>
      </c>
      <c r="G288" s="49"/>
      <c r="H288" s="46">
        <v>708</v>
      </c>
      <c r="I288" s="47">
        <v>0.23587570621468901</v>
      </c>
      <c r="J288" s="51" t="s">
        <v>1</v>
      </c>
      <c r="K288" s="46" t="str">
        <f t="shared" si="46"/>
        <v/>
      </c>
      <c r="L288" s="119" t="str">
        <f t="shared" si="47"/>
        <v/>
      </c>
      <c r="M288" s="49">
        <f>I288-0.7</f>
        <v>-0.46412429378531095</v>
      </c>
      <c r="N288" s="49">
        <f>F288-0.7</f>
        <v>-0.54399999999999993</v>
      </c>
    </row>
    <row r="289" spans="1:14">
      <c r="A289" s="45">
        <v>10</v>
      </c>
      <c r="B289" s="45">
        <v>1400</v>
      </c>
      <c r="C289" s="45" t="s">
        <v>1118</v>
      </c>
      <c r="D289" s="45" t="s">
        <v>51</v>
      </c>
      <c r="E289" s="46">
        <v>513</v>
      </c>
      <c r="F289" s="47">
        <v>0.17499999999999999</v>
      </c>
      <c r="G289" s="115"/>
      <c r="H289" s="46">
        <v>600</v>
      </c>
      <c r="I289" s="47">
        <v>0.26</v>
      </c>
      <c r="J289" s="48"/>
      <c r="K289" s="48" t="str">
        <f t="shared" si="46"/>
        <v/>
      </c>
      <c r="L289" s="118" t="str">
        <f t="shared" si="47"/>
        <v/>
      </c>
      <c r="M289" s="49">
        <f>I289-0.7</f>
        <v>-0.43999999999999995</v>
      </c>
      <c r="N289" s="49">
        <f>F289-0.7</f>
        <v>-0.52499999999999991</v>
      </c>
    </row>
    <row r="290" spans="1:14">
      <c r="A290" s="45">
        <v>11</v>
      </c>
      <c r="B290" s="45">
        <v>1400</v>
      </c>
      <c r="C290" s="45" t="s">
        <v>1118</v>
      </c>
      <c r="D290" s="45" t="s">
        <v>52</v>
      </c>
      <c r="E290" s="46">
        <v>91</v>
      </c>
      <c r="F290" s="47">
        <v>4.3999999999999997E-2</v>
      </c>
      <c r="G290" s="49">
        <v>-0.13100000000000001</v>
      </c>
      <c r="H290" s="46">
        <v>109</v>
      </c>
      <c r="I290" s="47">
        <v>0.100917431192661</v>
      </c>
      <c r="J290" s="51">
        <v>-0.15908256880733901</v>
      </c>
      <c r="K290" s="46" t="str">
        <f t="shared" si="46"/>
        <v>Decrease</v>
      </c>
      <c r="L290" s="119">
        <f t="shared" si="47"/>
        <v>2.8082568807339001</v>
      </c>
      <c r="M290" s="49">
        <f>I290-0.7</f>
        <v>-0.5990825688073389</v>
      </c>
      <c r="N290" s="49">
        <f>F290-0.7</f>
        <v>-0.65599999999999992</v>
      </c>
    </row>
    <row r="291" spans="1:14">
      <c r="A291" s="45">
        <v>12</v>
      </c>
      <c r="B291" s="45">
        <v>1400</v>
      </c>
      <c r="C291" s="45" t="s">
        <v>1118</v>
      </c>
      <c r="D291" s="45" t="s">
        <v>13</v>
      </c>
      <c r="E291" s="46">
        <v>600</v>
      </c>
      <c r="F291" s="47">
        <v>0.157</v>
      </c>
      <c r="G291" s="115"/>
      <c r="H291" s="46">
        <v>705</v>
      </c>
      <c r="I291" s="47">
        <v>0.23546099290780101</v>
      </c>
      <c r="J291" s="48"/>
      <c r="K291" s="48" t="str">
        <f t="shared" si="46"/>
        <v/>
      </c>
      <c r="L291" s="118" t="str">
        <f t="shared" si="47"/>
        <v/>
      </c>
      <c r="M291" s="49">
        <f>I291-0.7</f>
        <v>-0.46453900709219897</v>
      </c>
      <c r="N291" s="49">
        <f>F291-0.7</f>
        <v>-0.54299999999999993</v>
      </c>
    </row>
    <row r="292" spans="1:14">
      <c r="A292" s="45">
        <v>13</v>
      </c>
      <c r="B292" s="45">
        <v>1400</v>
      </c>
      <c r="C292" s="45" t="s">
        <v>1118</v>
      </c>
      <c r="D292" s="45" t="s">
        <v>14</v>
      </c>
      <c r="E292" s="46" t="s">
        <v>1</v>
      </c>
      <c r="F292" s="46" t="s">
        <v>1</v>
      </c>
      <c r="G292" s="49" t="s">
        <v>1</v>
      </c>
      <c r="H292" s="46" t="s">
        <v>1</v>
      </c>
      <c r="I292" s="47" t="s">
        <v>1</v>
      </c>
      <c r="J292" s="51" t="s">
        <v>1</v>
      </c>
      <c r="K292" s="46" t="str">
        <f t="shared" si="46"/>
        <v/>
      </c>
      <c r="L292" s="119" t="str">
        <f t="shared" si="47"/>
        <v/>
      </c>
      <c r="M292" s="49"/>
      <c r="N292" s="49"/>
    </row>
    <row r="293" spans="1:14">
      <c r="A293" s="45">
        <v>14</v>
      </c>
      <c r="B293" s="45">
        <v>1400</v>
      </c>
      <c r="C293" s="45" t="s">
        <v>1118</v>
      </c>
      <c r="D293" s="45" t="s">
        <v>15</v>
      </c>
      <c r="E293" s="46">
        <v>314</v>
      </c>
      <c r="F293" s="47">
        <v>0.108</v>
      </c>
      <c r="G293" s="115"/>
      <c r="H293" s="46">
        <v>366</v>
      </c>
      <c r="I293" s="47">
        <v>0.22131147540983601</v>
      </c>
      <c r="J293" s="48"/>
      <c r="K293" s="48" t="str">
        <f t="shared" si="46"/>
        <v/>
      </c>
      <c r="L293" s="118" t="str">
        <f t="shared" si="47"/>
        <v/>
      </c>
      <c r="M293" s="49">
        <f>I293-0.7</f>
        <v>-0.47868852459016398</v>
      </c>
      <c r="N293" s="49">
        <f t="shared" ref="N293:N298" si="50">F293-0.7</f>
        <v>-0.59199999999999997</v>
      </c>
    </row>
    <row r="294" spans="1:14">
      <c r="A294" s="45">
        <v>15</v>
      </c>
      <c r="B294" s="45">
        <v>1400</v>
      </c>
      <c r="C294" s="45" t="s">
        <v>1118</v>
      </c>
      <c r="D294" s="45" t="s">
        <v>16</v>
      </c>
      <c r="E294" s="46">
        <v>290</v>
      </c>
      <c r="F294" s="47">
        <v>0.20699999999999999</v>
      </c>
      <c r="G294" s="49">
        <v>9.9000000000000005E-2</v>
      </c>
      <c r="H294" s="46">
        <v>343</v>
      </c>
      <c r="I294" s="47">
        <v>0.25072886297376101</v>
      </c>
      <c r="J294" s="51">
        <v>2.9417387563925007E-2</v>
      </c>
      <c r="K294" s="46" t="str">
        <f t="shared" si="46"/>
        <v>Increase</v>
      </c>
      <c r="L294" s="119">
        <f t="shared" si="47"/>
        <v>6.9582612436074998</v>
      </c>
      <c r="M294" s="49">
        <f>I294-0.7</f>
        <v>-0.44927113702623894</v>
      </c>
      <c r="N294" s="49">
        <f t="shared" si="50"/>
        <v>-0.49299999999999999</v>
      </c>
    </row>
    <row r="295" spans="1:14">
      <c r="A295" s="45">
        <v>1</v>
      </c>
      <c r="B295" s="45">
        <v>1402</v>
      </c>
      <c r="C295" s="45" t="s">
        <v>1119</v>
      </c>
      <c r="D295" s="45" t="s">
        <v>50</v>
      </c>
      <c r="E295" s="46">
        <v>17</v>
      </c>
      <c r="F295" s="47">
        <v>0.47099999999999997</v>
      </c>
      <c r="G295" s="115"/>
      <c r="H295" s="46"/>
      <c r="I295" s="47"/>
      <c r="J295" s="48"/>
      <c r="K295" s="48" t="str">
        <f t="shared" si="46"/>
        <v/>
      </c>
      <c r="L295" s="118" t="str">
        <f t="shared" si="47"/>
        <v/>
      </c>
      <c r="M295" s="49"/>
      <c r="N295" s="49">
        <f t="shared" si="50"/>
        <v>-0.22899999999999998</v>
      </c>
    </row>
    <row r="296" spans="1:14">
      <c r="A296" s="45">
        <v>3</v>
      </c>
      <c r="B296" s="45">
        <v>1402</v>
      </c>
      <c r="C296" s="45" t="s">
        <v>1119</v>
      </c>
      <c r="D296" s="45" t="s">
        <v>42</v>
      </c>
      <c r="E296" s="46">
        <v>17</v>
      </c>
      <c r="F296" s="47">
        <v>0.47099999999999997</v>
      </c>
      <c r="G296" s="49"/>
      <c r="H296" s="46"/>
      <c r="I296" s="47"/>
      <c r="J296" s="51"/>
      <c r="K296" s="46" t="str">
        <f t="shared" si="46"/>
        <v/>
      </c>
      <c r="L296" s="119" t="str">
        <f t="shared" si="47"/>
        <v/>
      </c>
      <c r="M296" s="49"/>
      <c r="N296" s="49">
        <f t="shared" si="50"/>
        <v>-0.22899999999999998</v>
      </c>
    </row>
    <row r="297" spans="1:14">
      <c r="A297" s="45">
        <v>9</v>
      </c>
      <c r="B297" s="45">
        <v>1402</v>
      </c>
      <c r="C297" s="45" t="s">
        <v>1119</v>
      </c>
      <c r="D297" s="45" t="s">
        <v>10</v>
      </c>
      <c r="E297" s="46">
        <v>17</v>
      </c>
      <c r="F297" s="47">
        <v>0.47099999999999997</v>
      </c>
      <c r="G297" s="49"/>
      <c r="H297" s="46"/>
      <c r="I297" s="47"/>
      <c r="J297" s="51"/>
      <c r="K297" s="46" t="str">
        <f t="shared" si="46"/>
        <v/>
      </c>
      <c r="L297" s="119" t="str">
        <f t="shared" si="47"/>
        <v/>
      </c>
      <c r="M297" s="49"/>
      <c r="N297" s="49">
        <f t="shared" si="50"/>
        <v>-0.22899999999999998</v>
      </c>
    </row>
    <row r="298" spans="1:14">
      <c r="A298" s="45">
        <v>10</v>
      </c>
      <c r="B298" s="45">
        <v>1402</v>
      </c>
      <c r="C298" s="45" t="s">
        <v>1119</v>
      </c>
      <c r="D298" s="45" t="s">
        <v>51</v>
      </c>
      <c r="E298" s="46">
        <v>15</v>
      </c>
      <c r="F298" s="47">
        <v>0.46700000000000003</v>
      </c>
      <c r="G298" s="115"/>
      <c r="H298" s="46"/>
      <c r="I298" s="47"/>
      <c r="J298" s="48"/>
      <c r="K298" s="48" t="str">
        <f t="shared" si="46"/>
        <v/>
      </c>
      <c r="L298" s="118" t="str">
        <f t="shared" si="47"/>
        <v/>
      </c>
      <c r="M298" s="49"/>
      <c r="N298" s="49">
        <f t="shared" si="50"/>
        <v>-0.23299999999999993</v>
      </c>
    </row>
    <row r="299" spans="1:14">
      <c r="A299" s="45">
        <v>11</v>
      </c>
      <c r="B299" s="45">
        <v>1402</v>
      </c>
      <c r="C299" s="45" t="s">
        <v>1119</v>
      </c>
      <c r="D299" s="45" t="s">
        <v>52</v>
      </c>
      <c r="E299" s="46" t="s">
        <v>1</v>
      </c>
      <c r="F299" s="46" t="s">
        <v>1</v>
      </c>
      <c r="G299" s="49" t="s">
        <v>1</v>
      </c>
      <c r="H299" s="46"/>
      <c r="I299" s="47"/>
      <c r="J299" s="51"/>
      <c r="K299" s="46" t="str">
        <f t="shared" si="46"/>
        <v/>
      </c>
      <c r="L299" s="119" t="str">
        <f t="shared" si="47"/>
        <v/>
      </c>
      <c r="M299" s="49"/>
      <c r="N299" s="49"/>
    </row>
    <row r="300" spans="1:14">
      <c r="A300" s="45">
        <v>12</v>
      </c>
      <c r="B300" s="45">
        <v>1402</v>
      </c>
      <c r="C300" s="45" t="s">
        <v>1119</v>
      </c>
      <c r="D300" s="45" t="s">
        <v>13</v>
      </c>
      <c r="E300" s="46">
        <v>17</v>
      </c>
      <c r="F300" s="47">
        <v>0.47099999999999997</v>
      </c>
      <c r="G300" s="115"/>
      <c r="H300" s="46"/>
      <c r="I300" s="47"/>
      <c r="J300" s="48"/>
      <c r="K300" s="48" t="str">
        <f t="shared" si="46"/>
        <v/>
      </c>
      <c r="L300" s="118" t="str">
        <f t="shared" si="47"/>
        <v/>
      </c>
      <c r="M300" s="49"/>
      <c r="N300" s="49">
        <f>F300-0.7</f>
        <v>-0.22899999999999998</v>
      </c>
    </row>
    <row r="301" spans="1:14">
      <c r="A301" s="45">
        <v>14</v>
      </c>
      <c r="B301" s="45">
        <v>1402</v>
      </c>
      <c r="C301" s="45" t="s">
        <v>1119</v>
      </c>
      <c r="D301" s="45" t="s">
        <v>15</v>
      </c>
      <c r="E301" s="46" t="s">
        <v>1</v>
      </c>
      <c r="F301" s="46" t="s">
        <v>1</v>
      </c>
      <c r="G301" s="115"/>
      <c r="H301" s="46"/>
      <c r="I301" s="47"/>
      <c r="J301" s="48"/>
      <c r="K301" s="48" t="str">
        <f t="shared" si="46"/>
        <v/>
      </c>
      <c r="L301" s="118" t="str">
        <f t="shared" si="47"/>
        <v/>
      </c>
      <c r="M301" s="49"/>
      <c r="N301" s="49"/>
    </row>
    <row r="302" spans="1:14">
      <c r="A302" s="45">
        <v>15</v>
      </c>
      <c r="B302" s="45">
        <v>1402</v>
      </c>
      <c r="C302" s="45" t="s">
        <v>1119</v>
      </c>
      <c r="D302" s="45" t="s">
        <v>16</v>
      </c>
      <c r="E302" s="46">
        <v>13</v>
      </c>
      <c r="F302" s="47">
        <v>0.46200000000000002</v>
      </c>
      <c r="G302" s="49">
        <v>-3.7999999999999999E-2</v>
      </c>
      <c r="H302" s="46"/>
      <c r="I302" s="47"/>
      <c r="J302" s="51"/>
      <c r="K302" s="46" t="str">
        <f t="shared" si="46"/>
        <v>Increase</v>
      </c>
      <c r="L302" s="119">
        <f t="shared" si="47"/>
        <v>3.8</v>
      </c>
      <c r="M302" s="49"/>
      <c r="N302" s="49">
        <f>F302-0.7</f>
        <v>-0.23799999999999993</v>
      </c>
    </row>
    <row r="303" spans="1:14">
      <c r="A303" s="45">
        <v>1</v>
      </c>
      <c r="B303" s="45">
        <v>8111</v>
      </c>
      <c r="C303" s="45" t="s">
        <v>1244</v>
      </c>
      <c r="D303" s="45" t="s">
        <v>50</v>
      </c>
      <c r="E303" s="46">
        <v>229</v>
      </c>
      <c r="F303" s="47">
        <v>4.3999999999999997E-2</v>
      </c>
      <c r="G303" s="115"/>
      <c r="H303" s="46">
        <v>273</v>
      </c>
      <c r="I303" s="47">
        <v>0.34798534798534803</v>
      </c>
      <c r="J303" s="48"/>
      <c r="K303" s="48" t="str">
        <f t="shared" si="46"/>
        <v/>
      </c>
      <c r="L303" s="118" t="str">
        <f t="shared" si="47"/>
        <v/>
      </c>
      <c r="M303" s="49">
        <f>I303-0.7</f>
        <v>-0.35201465201465193</v>
      </c>
      <c r="N303" s="49">
        <f>F303-0.7</f>
        <v>-0.65599999999999992</v>
      </c>
    </row>
    <row r="304" spans="1:14">
      <c r="A304" s="45">
        <v>2</v>
      </c>
      <c r="B304" s="45">
        <v>8111</v>
      </c>
      <c r="C304" s="45" t="s">
        <v>1244</v>
      </c>
      <c r="D304" s="45" t="s">
        <v>7</v>
      </c>
      <c r="E304" s="46">
        <v>33</v>
      </c>
      <c r="F304" s="50">
        <v>0</v>
      </c>
      <c r="G304" s="115"/>
      <c r="H304" s="46">
        <v>44</v>
      </c>
      <c r="I304" s="47">
        <v>0.38636363636363602</v>
      </c>
      <c r="J304" s="48"/>
      <c r="K304" s="48" t="str">
        <f t="shared" si="46"/>
        <v/>
      </c>
      <c r="L304" s="118" t="str">
        <f t="shared" si="47"/>
        <v/>
      </c>
      <c r="M304" s="49">
        <f>I304-0.7</f>
        <v>-0.31363636363636394</v>
      </c>
      <c r="N304" s="49">
        <f>F304-0.7</f>
        <v>-0.7</v>
      </c>
    </row>
    <row r="305" spans="1:14">
      <c r="A305" s="45">
        <v>3</v>
      </c>
      <c r="B305" s="45">
        <v>8111</v>
      </c>
      <c r="C305" s="45" t="s">
        <v>1244</v>
      </c>
      <c r="D305" s="45" t="s">
        <v>42</v>
      </c>
      <c r="E305" s="46">
        <v>185</v>
      </c>
      <c r="F305" s="47">
        <v>5.3999999999999999E-2</v>
      </c>
      <c r="G305" s="49">
        <v>5.4000000000000006E-2</v>
      </c>
      <c r="H305" s="46">
        <v>218</v>
      </c>
      <c r="I305" s="47">
        <v>0.33944954128440402</v>
      </c>
      <c r="J305" s="51">
        <v>-4.6914095079231999E-2</v>
      </c>
      <c r="K305" s="46" t="str">
        <f t="shared" si="46"/>
        <v>Increase</v>
      </c>
      <c r="L305" s="119">
        <f t="shared" si="47"/>
        <v>10.091409507923201</v>
      </c>
      <c r="M305" s="49">
        <f>I305-0.7</f>
        <v>-0.36055045871559593</v>
      </c>
      <c r="N305" s="49">
        <f>F305-0.7</f>
        <v>-0.64599999999999991</v>
      </c>
    </row>
    <row r="306" spans="1:14">
      <c r="A306" s="45">
        <v>4</v>
      </c>
      <c r="B306" s="45">
        <v>8111</v>
      </c>
      <c r="C306" s="45" t="s">
        <v>1244</v>
      </c>
      <c r="D306" s="45" t="s">
        <v>43</v>
      </c>
      <c r="E306" s="46" t="s">
        <v>1</v>
      </c>
      <c r="F306" s="46" t="s">
        <v>1</v>
      </c>
      <c r="G306" s="49" t="s">
        <v>1</v>
      </c>
      <c r="H306" s="46" t="s">
        <v>1</v>
      </c>
      <c r="I306" s="47" t="s">
        <v>1</v>
      </c>
      <c r="J306" s="51" t="s">
        <v>1</v>
      </c>
      <c r="K306" s="46" t="str">
        <f t="shared" ref="K306:K337" si="51">IF(G306="","",IF(G306="*","",IF(ABS(J306)&gt;ABS(G306),"Decrease", "Increase")))</f>
        <v/>
      </c>
      <c r="L306" s="119" t="str">
        <f t="shared" ref="L306:L337" si="52">IF(G306="","",IF(G306="*","",(ABS(G306-J306))*100))</f>
        <v/>
      </c>
      <c r="M306" s="49"/>
      <c r="N306" s="49"/>
    </row>
    <row r="307" spans="1:14">
      <c r="A307" s="45">
        <v>6</v>
      </c>
      <c r="B307" s="45">
        <v>8111</v>
      </c>
      <c r="C307" s="45" t="s">
        <v>1244</v>
      </c>
      <c r="D307" s="45" t="s">
        <v>44</v>
      </c>
      <c r="E307" s="46" t="s">
        <v>1</v>
      </c>
      <c r="F307" s="46" t="s">
        <v>1</v>
      </c>
      <c r="G307" s="49" t="s">
        <v>1</v>
      </c>
      <c r="H307" s="46">
        <v>10</v>
      </c>
      <c r="I307" s="47">
        <v>0.3</v>
      </c>
      <c r="J307" s="51">
        <v>-8.6363636363636032E-2</v>
      </c>
      <c r="K307" s="46" t="str">
        <f t="shared" si="51"/>
        <v/>
      </c>
      <c r="L307" s="119" t="str">
        <f t="shared" si="52"/>
        <v/>
      </c>
      <c r="M307" s="49">
        <f>I307-0.7</f>
        <v>-0.39999999999999997</v>
      </c>
      <c r="N307" s="49"/>
    </row>
    <row r="308" spans="1:14">
      <c r="A308" s="45">
        <v>9</v>
      </c>
      <c r="B308" s="45">
        <v>8111</v>
      </c>
      <c r="C308" s="45" t="s">
        <v>1244</v>
      </c>
      <c r="D308" s="45" t="s">
        <v>10</v>
      </c>
      <c r="E308" s="46">
        <v>229</v>
      </c>
      <c r="F308" s="47">
        <v>4.3999999999999997E-2</v>
      </c>
      <c r="G308" s="49"/>
      <c r="H308" s="46">
        <v>273</v>
      </c>
      <c r="I308" s="47">
        <v>0.34798534798534803</v>
      </c>
      <c r="J308" s="51"/>
      <c r="K308" s="46" t="str">
        <f t="shared" si="51"/>
        <v/>
      </c>
      <c r="L308" s="119" t="str">
        <f t="shared" si="52"/>
        <v/>
      </c>
      <c r="M308" s="49">
        <f>I308-0.7</f>
        <v>-0.35201465201465193</v>
      </c>
      <c r="N308" s="49">
        <f>F308-0.7</f>
        <v>-0.65599999999999992</v>
      </c>
    </row>
    <row r="309" spans="1:14">
      <c r="A309" s="45">
        <v>10</v>
      </c>
      <c r="B309" s="45">
        <v>8111</v>
      </c>
      <c r="C309" s="45" t="s">
        <v>1244</v>
      </c>
      <c r="D309" s="45" t="s">
        <v>51</v>
      </c>
      <c r="E309" s="46">
        <v>200</v>
      </c>
      <c r="F309" s="50">
        <v>0.05</v>
      </c>
      <c r="G309" s="115"/>
      <c r="H309" s="46">
        <v>235</v>
      </c>
      <c r="I309" s="47">
        <v>0.391489361702128</v>
      </c>
      <c r="J309" s="48"/>
      <c r="K309" s="48" t="str">
        <f t="shared" si="51"/>
        <v/>
      </c>
      <c r="L309" s="118" t="str">
        <f t="shared" si="52"/>
        <v/>
      </c>
      <c r="M309" s="49">
        <f>I309-0.7</f>
        <v>-0.30851063829787195</v>
      </c>
      <c r="N309" s="49">
        <f>F309-0.7</f>
        <v>-0.64999999999999991</v>
      </c>
    </row>
    <row r="310" spans="1:14">
      <c r="A310" s="45">
        <v>11</v>
      </c>
      <c r="B310" s="45">
        <v>8111</v>
      </c>
      <c r="C310" s="45" t="s">
        <v>1244</v>
      </c>
      <c r="D310" s="45" t="s">
        <v>52</v>
      </c>
      <c r="E310" s="46">
        <v>29</v>
      </c>
      <c r="F310" s="50">
        <v>0</v>
      </c>
      <c r="G310" s="49">
        <v>-0.05</v>
      </c>
      <c r="H310" s="46">
        <v>38</v>
      </c>
      <c r="I310" s="47">
        <v>7.8947368421052599E-2</v>
      </c>
      <c r="J310" s="51">
        <v>-0.3125419932810754</v>
      </c>
      <c r="K310" s="46" t="str">
        <f t="shared" si="51"/>
        <v>Decrease</v>
      </c>
      <c r="L310" s="119">
        <f t="shared" si="52"/>
        <v>26.254199328107543</v>
      </c>
      <c r="M310" s="49">
        <f>I310-0.7</f>
        <v>-0.6210526315789473</v>
      </c>
      <c r="N310" s="49">
        <f>F310-0.7</f>
        <v>-0.7</v>
      </c>
    </row>
    <row r="311" spans="1:14">
      <c r="A311" s="45">
        <v>12</v>
      </c>
      <c r="B311" s="45">
        <v>8111</v>
      </c>
      <c r="C311" s="45" t="s">
        <v>1244</v>
      </c>
      <c r="D311" s="45" t="s">
        <v>13</v>
      </c>
      <c r="E311" s="46">
        <v>228</v>
      </c>
      <c r="F311" s="47">
        <v>3.9E-2</v>
      </c>
      <c r="G311" s="115"/>
      <c r="H311" s="46">
        <v>272</v>
      </c>
      <c r="I311" s="47">
        <v>0.34926470588235298</v>
      </c>
      <c r="J311" s="48"/>
      <c r="K311" s="48" t="str">
        <f t="shared" si="51"/>
        <v/>
      </c>
      <c r="L311" s="118" t="str">
        <f t="shared" si="52"/>
        <v/>
      </c>
      <c r="M311" s="49">
        <f>I311-0.7</f>
        <v>-0.35073529411764698</v>
      </c>
      <c r="N311" s="49">
        <f>F311-0.7</f>
        <v>-0.66099999999999992</v>
      </c>
    </row>
    <row r="312" spans="1:14">
      <c r="A312" s="45">
        <v>13</v>
      </c>
      <c r="B312" s="45">
        <v>8111</v>
      </c>
      <c r="C312" s="45" t="s">
        <v>1244</v>
      </c>
      <c r="D312" s="45" t="s">
        <v>14</v>
      </c>
      <c r="E312" s="46" t="s">
        <v>1</v>
      </c>
      <c r="F312" s="46" t="s">
        <v>1</v>
      </c>
      <c r="G312" s="49" t="s">
        <v>1</v>
      </c>
      <c r="H312" s="46" t="s">
        <v>1</v>
      </c>
      <c r="I312" s="47" t="s">
        <v>1</v>
      </c>
      <c r="J312" s="51" t="s">
        <v>1</v>
      </c>
      <c r="K312" s="46" t="str">
        <f t="shared" si="51"/>
        <v/>
      </c>
      <c r="L312" s="119" t="str">
        <f t="shared" si="52"/>
        <v/>
      </c>
      <c r="M312" s="49"/>
      <c r="N312" s="49"/>
    </row>
    <row r="313" spans="1:14">
      <c r="A313" s="45">
        <v>14</v>
      </c>
      <c r="B313" s="45">
        <v>8111</v>
      </c>
      <c r="C313" s="45" t="s">
        <v>1244</v>
      </c>
      <c r="D313" s="45" t="s">
        <v>15</v>
      </c>
      <c r="E313" s="46">
        <v>113</v>
      </c>
      <c r="F313" s="47">
        <v>1.7999999999999999E-2</v>
      </c>
      <c r="G313" s="115"/>
      <c r="H313" s="46">
        <v>136</v>
      </c>
      <c r="I313" s="47">
        <v>0.308823529411765</v>
      </c>
      <c r="J313" s="48"/>
      <c r="K313" s="48" t="str">
        <f t="shared" si="51"/>
        <v/>
      </c>
      <c r="L313" s="118" t="str">
        <f t="shared" si="52"/>
        <v/>
      </c>
      <c r="M313" s="49">
        <f t="shared" ref="M313:M318" si="53">I313-0.7</f>
        <v>-0.39117647058823496</v>
      </c>
      <c r="N313" s="49">
        <f t="shared" ref="N313:N318" si="54">F313-0.7</f>
        <v>-0.68199999999999994</v>
      </c>
    </row>
    <row r="314" spans="1:14">
      <c r="A314" s="45">
        <v>15</v>
      </c>
      <c r="B314" s="45">
        <v>8111</v>
      </c>
      <c r="C314" s="45" t="s">
        <v>1244</v>
      </c>
      <c r="D314" s="45" t="s">
        <v>16</v>
      </c>
      <c r="E314" s="46">
        <v>116</v>
      </c>
      <c r="F314" s="47">
        <v>6.9000000000000006E-2</v>
      </c>
      <c r="G314" s="49">
        <v>5.0999999999999997E-2</v>
      </c>
      <c r="H314" s="46">
        <v>137</v>
      </c>
      <c r="I314" s="47">
        <v>0.386861313868613</v>
      </c>
      <c r="J314" s="51">
        <v>7.8037784456848003E-2</v>
      </c>
      <c r="K314" s="46" t="str">
        <f t="shared" si="51"/>
        <v>Decrease</v>
      </c>
      <c r="L314" s="119">
        <f t="shared" si="52"/>
        <v>2.7037784456848004</v>
      </c>
      <c r="M314" s="49">
        <f t="shared" si="53"/>
        <v>-0.31313868613138696</v>
      </c>
      <c r="N314" s="49">
        <f t="shared" si="54"/>
        <v>-0.63100000000000001</v>
      </c>
    </row>
    <row r="315" spans="1:14">
      <c r="A315" s="45">
        <v>1</v>
      </c>
      <c r="B315" s="45">
        <v>4620</v>
      </c>
      <c r="C315" s="45" t="s">
        <v>1185</v>
      </c>
      <c r="D315" s="45" t="s">
        <v>50</v>
      </c>
      <c r="E315" s="46">
        <v>837</v>
      </c>
      <c r="F315" s="47">
        <v>0.38600000000000001</v>
      </c>
      <c r="G315" s="115"/>
      <c r="H315" s="46">
        <v>863</v>
      </c>
      <c r="I315" s="47">
        <v>0.48783314020857499</v>
      </c>
      <c r="J315" s="48"/>
      <c r="K315" s="48" t="str">
        <f t="shared" si="51"/>
        <v/>
      </c>
      <c r="L315" s="118" t="str">
        <f t="shared" si="52"/>
        <v/>
      </c>
      <c r="M315" s="49">
        <f t="shared" si="53"/>
        <v>-0.21216685979142497</v>
      </c>
      <c r="N315" s="49">
        <f t="shared" si="54"/>
        <v>-0.31399999999999995</v>
      </c>
    </row>
    <row r="316" spans="1:14">
      <c r="A316" s="45">
        <v>2</v>
      </c>
      <c r="B316" s="45">
        <v>4620</v>
      </c>
      <c r="C316" s="45" t="s">
        <v>1185</v>
      </c>
      <c r="D316" s="45" t="s">
        <v>7</v>
      </c>
      <c r="E316" s="46">
        <v>387</v>
      </c>
      <c r="F316" s="47">
        <v>0.53200000000000003</v>
      </c>
      <c r="G316" s="115"/>
      <c r="H316" s="46">
        <v>420</v>
      </c>
      <c r="I316" s="47">
        <v>0.62380952380952404</v>
      </c>
      <c r="J316" s="48"/>
      <c r="K316" s="48" t="str">
        <f t="shared" si="51"/>
        <v/>
      </c>
      <c r="L316" s="118" t="str">
        <f t="shared" si="52"/>
        <v/>
      </c>
      <c r="M316" s="49">
        <f t="shared" si="53"/>
        <v>-7.619047619047592E-2</v>
      </c>
      <c r="N316" s="49">
        <f t="shared" si="54"/>
        <v>-0.16799999999999993</v>
      </c>
    </row>
    <row r="317" spans="1:14">
      <c r="A317" s="45">
        <v>3</v>
      </c>
      <c r="B317" s="45">
        <v>4620</v>
      </c>
      <c r="C317" s="45" t="s">
        <v>1185</v>
      </c>
      <c r="D317" s="45" t="s">
        <v>42</v>
      </c>
      <c r="E317" s="46">
        <v>417</v>
      </c>
      <c r="F317" s="47">
        <v>0.24199999999999999</v>
      </c>
      <c r="G317" s="49">
        <v>-0.28999999999999998</v>
      </c>
      <c r="H317" s="46">
        <v>410</v>
      </c>
      <c r="I317" s="47">
        <v>0.35121951219512199</v>
      </c>
      <c r="J317" s="51">
        <v>-0.27259001161440205</v>
      </c>
      <c r="K317" s="46" t="str">
        <f t="shared" si="51"/>
        <v>Increase</v>
      </c>
      <c r="L317" s="119">
        <f t="shared" si="52"/>
        <v>1.740998838559793</v>
      </c>
      <c r="M317" s="49">
        <f t="shared" si="53"/>
        <v>-0.34878048780487797</v>
      </c>
      <c r="N317" s="49">
        <f t="shared" si="54"/>
        <v>-0.45799999999999996</v>
      </c>
    </row>
    <row r="318" spans="1:14">
      <c r="A318" s="45">
        <v>4</v>
      </c>
      <c r="B318" s="45">
        <v>4620</v>
      </c>
      <c r="C318" s="45" t="s">
        <v>1185</v>
      </c>
      <c r="D318" s="45" t="s">
        <v>43</v>
      </c>
      <c r="E318" s="46">
        <v>11</v>
      </c>
      <c r="F318" s="47">
        <v>0.54500000000000004</v>
      </c>
      <c r="G318" s="49">
        <v>1.3000000000000001E-2</v>
      </c>
      <c r="H318" s="46">
        <v>15</v>
      </c>
      <c r="I318" s="47">
        <v>0.46666666666666701</v>
      </c>
      <c r="J318" s="51">
        <v>-0.15714285714285703</v>
      </c>
      <c r="K318" s="46" t="str">
        <f t="shared" si="51"/>
        <v>Decrease</v>
      </c>
      <c r="L318" s="119">
        <f t="shared" si="52"/>
        <v>17.014285714285705</v>
      </c>
      <c r="M318" s="49">
        <f t="shared" si="53"/>
        <v>-0.23333333333333295</v>
      </c>
      <c r="N318" s="49">
        <f t="shared" si="54"/>
        <v>-0.15499999999999992</v>
      </c>
    </row>
    <row r="319" spans="1:14">
      <c r="A319" s="45">
        <v>5</v>
      </c>
      <c r="B319" s="45">
        <v>4620</v>
      </c>
      <c r="C319" s="45" t="s">
        <v>1185</v>
      </c>
      <c r="D319" s="45" t="s">
        <v>8</v>
      </c>
      <c r="E319" s="46" t="s">
        <v>1</v>
      </c>
      <c r="F319" s="46" t="s">
        <v>1</v>
      </c>
      <c r="G319" s="49" t="s">
        <v>1</v>
      </c>
      <c r="H319" s="46" t="s">
        <v>1</v>
      </c>
      <c r="I319" s="47" t="s">
        <v>1</v>
      </c>
      <c r="J319" s="51" t="s">
        <v>1</v>
      </c>
      <c r="K319" s="46" t="str">
        <f t="shared" si="51"/>
        <v/>
      </c>
      <c r="L319" s="119" t="str">
        <f t="shared" si="52"/>
        <v/>
      </c>
      <c r="M319" s="49"/>
      <c r="N319" s="49"/>
    </row>
    <row r="320" spans="1:14">
      <c r="A320" s="45">
        <v>6</v>
      </c>
      <c r="B320" s="45">
        <v>4620</v>
      </c>
      <c r="C320" s="45" t="s">
        <v>1185</v>
      </c>
      <c r="D320" s="45" t="s">
        <v>44</v>
      </c>
      <c r="E320" s="46">
        <v>16</v>
      </c>
      <c r="F320" s="47">
        <v>0.375</v>
      </c>
      <c r="G320" s="49">
        <v>-0.157</v>
      </c>
      <c r="H320" s="46">
        <v>13</v>
      </c>
      <c r="I320" s="47">
        <v>0.46153846153846201</v>
      </c>
      <c r="J320" s="51">
        <v>-0.16227106227106203</v>
      </c>
      <c r="K320" s="46" t="str">
        <f t="shared" si="51"/>
        <v>Decrease</v>
      </c>
      <c r="L320" s="119">
        <f t="shared" si="52"/>
        <v>0.5271062271062027</v>
      </c>
      <c r="M320" s="49">
        <f>I320-0.7</f>
        <v>-0.23846153846153795</v>
      </c>
      <c r="N320" s="49">
        <f>F320-0.7</f>
        <v>-0.32499999999999996</v>
      </c>
    </row>
    <row r="321" spans="1:14">
      <c r="A321" s="45">
        <v>9</v>
      </c>
      <c r="B321" s="45">
        <v>4620</v>
      </c>
      <c r="C321" s="45" t="s">
        <v>1185</v>
      </c>
      <c r="D321" s="45" t="s">
        <v>10</v>
      </c>
      <c r="E321" s="46">
        <v>837</v>
      </c>
      <c r="F321" s="47">
        <v>0.38600000000000001</v>
      </c>
      <c r="G321" s="49"/>
      <c r="H321" s="46">
        <v>640</v>
      </c>
      <c r="I321" s="47">
        <v>0.41875000000000001</v>
      </c>
      <c r="J321" s="51">
        <v>-0.26734865470852004</v>
      </c>
      <c r="K321" s="46" t="str">
        <f t="shared" si="51"/>
        <v/>
      </c>
      <c r="L321" s="119" t="str">
        <f t="shared" si="52"/>
        <v/>
      </c>
      <c r="M321" s="49">
        <f>I321-0.7</f>
        <v>-0.28124999999999994</v>
      </c>
      <c r="N321" s="49">
        <f>F321-0.7</f>
        <v>-0.31399999999999995</v>
      </c>
    </row>
    <row r="322" spans="1:14">
      <c r="A322" s="45">
        <v>10</v>
      </c>
      <c r="B322" s="45">
        <v>4620</v>
      </c>
      <c r="C322" s="45" t="s">
        <v>1185</v>
      </c>
      <c r="D322" s="45" t="s">
        <v>51</v>
      </c>
      <c r="E322" s="46">
        <v>687</v>
      </c>
      <c r="F322" s="47">
        <v>0.434</v>
      </c>
      <c r="G322" s="115"/>
      <c r="H322" s="46">
        <v>709</v>
      </c>
      <c r="I322" s="47">
        <v>0.53737658674189004</v>
      </c>
      <c r="J322" s="48"/>
      <c r="K322" s="48" t="str">
        <f t="shared" si="51"/>
        <v/>
      </c>
      <c r="L322" s="118" t="str">
        <f t="shared" si="52"/>
        <v/>
      </c>
      <c r="M322" s="49">
        <f>I322-0.7</f>
        <v>-0.16262341325810992</v>
      </c>
      <c r="N322" s="49">
        <f>F322-0.7</f>
        <v>-0.26599999999999996</v>
      </c>
    </row>
    <row r="323" spans="1:14">
      <c r="A323" s="45">
        <v>11</v>
      </c>
      <c r="B323" s="45">
        <v>4620</v>
      </c>
      <c r="C323" s="45" t="s">
        <v>1185</v>
      </c>
      <c r="D323" s="45" t="s">
        <v>52</v>
      </c>
      <c r="E323" s="46">
        <v>150</v>
      </c>
      <c r="F323" s="47">
        <v>0.16700000000000001</v>
      </c>
      <c r="G323" s="49">
        <v>-0.26700000000000002</v>
      </c>
      <c r="H323" s="46">
        <v>154</v>
      </c>
      <c r="I323" s="47">
        <v>0.25974025974025999</v>
      </c>
      <c r="J323" s="51">
        <v>-0.27763632700163005</v>
      </c>
      <c r="K323" s="46" t="str">
        <f t="shared" si="51"/>
        <v>Decrease</v>
      </c>
      <c r="L323" s="119">
        <f t="shared" si="52"/>
        <v>1.063632700163003</v>
      </c>
      <c r="M323" s="49">
        <f>I323-0.7</f>
        <v>-0.44025974025973996</v>
      </c>
      <c r="N323" s="49">
        <f>F323-0.7</f>
        <v>-0.53299999999999992</v>
      </c>
    </row>
    <row r="324" spans="1:14">
      <c r="A324" s="45">
        <v>12</v>
      </c>
      <c r="B324" s="45">
        <v>4620</v>
      </c>
      <c r="C324" s="45" t="s">
        <v>1185</v>
      </c>
      <c r="D324" s="45" t="s">
        <v>13</v>
      </c>
      <c r="E324" s="46">
        <v>835</v>
      </c>
      <c r="F324" s="47">
        <v>0.38600000000000001</v>
      </c>
      <c r="G324" s="115"/>
      <c r="H324" s="46">
        <v>861</v>
      </c>
      <c r="I324" s="47">
        <v>0.48896631823461101</v>
      </c>
      <c r="J324" s="48"/>
      <c r="K324" s="48" t="str">
        <f t="shared" si="51"/>
        <v/>
      </c>
      <c r="L324" s="118" t="str">
        <f t="shared" si="52"/>
        <v/>
      </c>
      <c r="M324" s="49">
        <f>I324-0.7</f>
        <v>-0.21103368176538895</v>
      </c>
      <c r="N324" s="49">
        <f>F324-0.7</f>
        <v>-0.31399999999999995</v>
      </c>
    </row>
    <row r="325" spans="1:14">
      <c r="A325" s="45">
        <v>13</v>
      </c>
      <c r="B325" s="45">
        <v>4620</v>
      </c>
      <c r="C325" s="45" t="s">
        <v>1185</v>
      </c>
      <c r="D325" s="45" t="s">
        <v>14</v>
      </c>
      <c r="E325" s="46" t="s">
        <v>1</v>
      </c>
      <c r="F325" s="46" t="s">
        <v>1</v>
      </c>
      <c r="G325" s="49" t="s">
        <v>1</v>
      </c>
      <c r="H325" s="46" t="s">
        <v>1</v>
      </c>
      <c r="I325" s="47" t="s">
        <v>1</v>
      </c>
      <c r="J325" s="51" t="s">
        <v>1</v>
      </c>
      <c r="K325" s="46" t="str">
        <f t="shared" si="51"/>
        <v/>
      </c>
      <c r="L325" s="119" t="str">
        <f t="shared" si="52"/>
        <v/>
      </c>
      <c r="M325" s="49"/>
      <c r="N325" s="49"/>
    </row>
    <row r="326" spans="1:14">
      <c r="A326" s="45">
        <v>14</v>
      </c>
      <c r="B326" s="45">
        <v>4620</v>
      </c>
      <c r="C326" s="45" t="s">
        <v>1185</v>
      </c>
      <c r="D326" s="45" t="s">
        <v>15</v>
      </c>
      <c r="E326" s="46">
        <v>410</v>
      </c>
      <c r="F326" s="47">
        <v>0.371</v>
      </c>
      <c r="G326" s="115"/>
      <c r="H326" s="46">
        <v>442</v>
      </c>
      <c r="I326" s="47">
        <v>0.46832579185520401</v>
      </c>
      <c r="J326" s="48"/>
      <c r="K326" s="48" t="str">
        <f t="shared" si="51"/>
        <v/>
      </c>
      <c r="L326" s="118" t="str">
        <f t="shared" si="52"/>
        <v/>
      </c>
      <c r="M326" s="49">
        <f t="shared" ref="M326:M344" si="55">I326-0.7</f>
        <v>-0.23167420814479595</v>
      </c>
      <c r="N326" s="49">
        <f t="shared" ref="N326:N331" si="56">F326-0.7</f>
        <v>-0.32899999999999996</v>
      </c>
    </row>
    <row r="327" spans="1:14">
      <c r="A327" s="45">
        <v>15</v>
      </c>
      <c r="B327" s="45">
        <v>4620</v>
      </c>
      <c r="C327" s="45" t="s">
        <v>1185</v>
      </c>
      <c r="D327" s="45" t="s">
        <v>16</v>
      </c>
      <c r="E327" s="46">
        <v>427</v>
      </c>
      <c r="F327" s="50">
        <v>0.4</v>
      </c>
      <c r="G327" s="49">
        <v>2.8999999999999998E-2</v>
      </c>
      <c r="H327" s="46">
        <v>421</v>
      </c>
      <c r="I327" s="47">
        <v>0.50831353919239897</v>
      </c>
      <c r="J327" s="51">
        <v>3.9987747337194957E-2</v>
      </c>
      <c r="K327" s="46" t="str">
        <f t="shared" si="51"/>
        <v>Decrease</v>
      </c>
      <c r="L327" s="119">
        <f t="shared" si="52"/>
        <v>1.098774733719496</v>
      </c>
      <c r="M327" s="49">
        <f t="shared" si="55"/>
        <v>-0.19168646080760099</v>
      </c>
      <c r="N327" s="49">
        <f t="shared" si="56"/>
        <v>-0.29999999999999993</v>
      </c>
    </row>
    <row r="328" spans="1:14">
      <c r="A328" s="45">
        <v>1</v>
      </c>
      <c r="B328" s="45">
        <v>4420</v>
      </c>
      <c r="C328" s="45" t="s">
        <v>1181</v>
      </c>
      <c r="D328" s="45" t="s">
        <v>50</v>
      </c>
      <c r="E328" s="46">
        <v>1716</v>
      </c>
      <c r="F328" s="47">
        <v>7.9000000000000001E-2</v>
      </c>
      <c r="G328" s="115"/>
      <c r="H328" s="46">
        <v>1824</v>
      </c>
      <c r="I328" s="47">
        <v>0.199561403508772</v>
      </c>
      <c r="J328" s="48"/>
      <c r="K328" s="48" t="str">
        <f t="shared" si="51"/>
        <v/>
      </c>
      <c r="L328" s="118" t="str">
        <f t="shared" si="52"/>
        <v/>
      </c>
      <c r="M328" s="49">
        <f t="shared" si="55"/>
        <v>-0.50043859649122791</v>
      </c>
      <c r="N328" s="49">
        <f t="shared" si="56"/>
        <v>-0.621</v>
      </c>
    </row>
    <row r="329" spans="1:14">
      <c r="A329" s="45">
        <v>2</v>
      </c>
      <c r="B329" s="45">
        <v>4420</v>
      </c>
      <c r="C329" s="45" t="s">
        <v>1181</v>
      </c>
      <c r="D329" s="45" t="s">
        <v>7</v>
      </c>
      <c r="E329" s="46">
        <v>65</v>
      </c>
      <c r="F329" s="47">
        <v>0.154</v>
      </c>
      <c r="G329" s="115"/>
      <c r="H329" s="46">
        <v>77</v>
      </c>
      <c r="I329" s="47">
        <v>0.35064935064935099</v>
      </c>
      <c r="J329" s="48"/>
      <c r="K329" s="48" t="str">
        <f t="shared" si="51"/>
        <v/>
      </c>
      <c r="L329" s="118" t="str">
        <f t="shared" si="52"/>
        <v/>
      </c>
      <c r="M329" s="49">
        <f t="shared" si="55"/>
        <v>-0.34935064935064897</v>
      </c>
      <c r="N329" s="49">
        <f t="shared" si="56"/>
        <v>-0.54599999999999993</v>
      </c>
    </row>
    <row r="330" spans="1:14">
      <c r="A330" s="45">
        <v>3</v>
      </c>
      <c r="B330" s="45">
        <v>4420</v>
      </c>
      <c r="C330" s="45" t="s">
        <v>1181</v>
      </c>
      <c r="D330" s="45" t="s">
        <v>42</v>
      </c>
      <c r="E330" s="46">
        <v>1591</v>
      </c>
      <c r="F330" s="47">
        <v>7.1999999999999995E-2</v>
      </c>
      <c r="G330" s="49">
        <v>-8.199999999999999E-2</v>
      </c>
      <c r="H330" s="46">
        <v>1688</v>
      </c>
      <c r="I330" s="47">
        <v>0.18661137440758299</v>
      </c>
      <c r="J330" s="51">
        <v>-0.164037976241768</v>
      </c>
      <c r="K330" s="46" t="str">
        <f t="shared" si="51"/>
        <v>Decrease</v>
      </c>
      <c r="L330" s="119">
        <f t="shared" si="52"/>
        <v>8.2037976241768007</v>
      </c>
      <c r="M330" s="49">
        <f t="shared" si="55"/>
        <v>-0.51338862559241694</v>
      </c>
      <c r="N330" s="49">
        <f t="shared" si="56"/>
        <v>-0.628</v>
      </c>
    </row>
    <row r="331" spans="1:14">
      <c r="A331" s="45">
        <v>4</v>
      </c>
      <c r="B331" s="45">
        <v>4420</v>
      </c>
      <c r="C331" s="45" t="s">
        <v>1181</v>
      </c>
      <c r="D331" s="45" t="s">
        <v>43</v>
      </c>
      <c r="E331" s="46">
        <v>35</v>
      </c>
      <c r="F331" s="50">
        <v>0.2</v>
      </c>
      <c r="G331" s="49">
        <v>4.5999999999999999E-2</v>
      </c>
      <c r="H331" s="46">
        <v>36</v>
      </c>
      <c r="I331" s="47">
        <v>0.27777777777777801</v>
      </c>
      <c r="J331" s="51">
        <v>-7.2871572871572976E-2</v>
      </c>
      <c r="K331" s="46" t="str">
        <f t="shared" si="51"/>
        <v>Decrease</v>
      </c>
      <c r="L331" s="119">
        <f t="shared" si="52"/>
        <v>11.887157287157297</v>
      </c>
      <c r="M331" s="49">
        <f t="shared" si="55"/>
        <v>-0.42222222222222194</v>
      </c>
      <c r="N331" s="49">
        <f t="shared" si="56"/>
        <v>-0.49999999999999994</v>
      </c>
    </row>
    <row r="332" spans="1:14">
      <c r="A332" s="45">
        <v>5</v>
      </c>
      <c r="B332" s="45">
        <v>4420</v>
      </c>
      <c r="C332" s="45" t="s">
        <v>1181</v>
      </c>
      <c r="D332" s="45" t="s">
        <v>8</v>
      </c>
      <c r="E332" s="46" t="s">
        <v>1</v>
      </c>
      <c r="F332" s="46" t="s">
        <v>1</v>
      </c>
      <c r="G332" s="49" t="s">
        <v>1</v>
      </c>
      <c r="H332" s="46">
        <v>10</v>
      </c>
      <c r="I332" s="47">
        <v>0.8</v>
      </c>
      <c r="J332" s="51">
        <v>0.44935064935064906</v>
      </c>
      <c r="K332" s="46" t="str">
        <f t="shared" si="51"/>
        <v/>
      </c>
      <c r="L332" s="119" t="str">
        <f t="shared" si="52"/>
        <v/>
      </c>
      <c r="M332" s="49">
        <f t="shared" si="55"/>
        <v>0.10000000000000009</v>
      </c>
      <c r="N332" s="49"/>
    </row>
    <row r="333" spans="1:14">
      <c r="A333" s="45">
        <v>6</v>
      </c>
      <c r="B333" s="45">
        <v>4420</v>
      </c>
      <c r="C333" s="45" t="s">
        <v>1181</v>
      </c>
      <c r="D333" s="45" t="s">
        <v>44</v>
      </c>
      <c r="E333" s="46">
        <v>18</v>
      </c>
      <c r="F333" s="50">
        <v>0</v>
      </c>
      <c r="G333" s="49">
        <v>-0.154</v>
      </c>
      <c r="H333" s="46">
        <v>12</v>
      </c>
      <c r="I333" s="47">
        <v>0.25</v>
      </c>
      <c r="J333" s="51">
        <v>-0.10064935064935099</v>
      </c>
      <c r="K333" s="46" t="str">
        <f t="shared" si="51"/>
        <v>Increase</v>
      </c>
      <c r="L333" s="119">
        <f t="shared" si="52"/>
        <v>5.3350649350649011</v>
      </c>
      <c r="M333" s="49">
        <f t="shared" si="55"/>
        <v>-0.44999999999999996</v>
      </c>
      <c r="N333" s="49">
        <f t="shared" ref="N333:N344" si="57">F333-0.7</f>
        <v>-0.7</v>
      </c>
    </row>
    <row r="334" spans="1:14">
      <c r="A334" s="45">
        <v>9</v>
      </c>
      <c r="B334" s="45">
        <v>4420</v>
      </c>
      <c r="C334" s="45" t="s">
        <v>1181</v>
      </c>
      <c r="D334" s="45" t="s">
        <v>10</v>
      </c>
      <c r="E334" s="46">
        <v>1716</v>
      </c>
      <c r="F334" s="47">
        <v>7.9000000000000001E-2</v>
      </c>
      <c r="G334" s="49"/>
      <c r="H334" s="46">
        <v>1822</v>
      </c>
      <c r="I334" s="47">
        <v>0.199231613611416</v>
      </c>
      <c r="J334" s="51" t="s">
        <v>1</v>
      </c>
      <c r="K334" s="46" t="str">
        <f t="shared" si="51"/>
        <v/>
      </c>
      <c r="L334" s="119" t="str">
        <f t="shared" si="52"/>
        <v/>
      </c>
      <c r="M334" s="49">
        <f t="shared" si="55"/>
        <v>-0.5007683863885839</v>
      </c>
      <c r="N334" s="49">
        <f t="shared" si="57"/>
        <v>-0.621</v>
      </c>
    </row>
    <row r="335" spans="1:14">
      <c r="A335" s="45">
        <v>10</v>
      </c>
      <c r="B335" s="45">
        <v>4420</v>
      </c>
      <c r="C335" s="45" t="s">
        <v>1181</v>
      </c>
      <c r="D335" s="45" t="s">
        <v>51</v>
      </c>
      <c r="E335" s="46">
        <v>1495</v>
      </c>
      <c r="F335" s="47">
        <v>8.7999999999999995E-2</v>
      </c>
      <c r="G335" s="115"/>
      <c r="H335" s="46">
        <v>1630</v>
      </c>
      <c r="I335" s="47">
        <v>0.21840490797546</v>
      </c>
      <c r="J335" s="48"/>
      <c r="K335" s="48" t="str">
        <f t="shared" si="51"/>
        <v/>
      </c>
      <c r="L335" s="118" t="str">
        <f t="shared" si="52"/>
        <v/>
      </c>
      <c r="M335" s="49">
        <f t="shared" si="55"/>
        <v>-0.48159509202453998</v>
      </c>
      <c r="N335" s="49">
        <f t="shared" si="57"/>
        <v>-0.61199999999999999</v>
      </c>
    </row>
    <row r="336" spans="1:14">
      <c r="A336" s="45">
        <v>11</v>
      </c>
      <c r="B336" s="45">
        <v>4420</v>
      </c>
      <c r="C336" s="45" t="s">
        <v>1181</v>
      </c>
      <c r="D336" s="45" t="s">
        <v>52</v>
      </c>
      <c r="E336" s="46">
        <v>221</v>
      </c>
      <c r="F336" s="47">
        <v>1.7999999999999999E-2</v>
      </c>
      <c r="G336" s="49">
        <v>-7.0000000000000007E-2</v>
      </c>
      <c r="H336" s="46">
        <v>194</v>
      </c>
      <c r="I336" s="47">
        <v>4.1237113402061903E-2</v>
      </c>
      <c r="J336" s="51">
        <v>-0.1771677945733981</v>
      </c>
      <c r="K336" s="46" t="str">
        <f t="shared" si="51"/>
        <v>Decrease</v>
      </c>
      <c r="L336" s="119">
        <f t="shared" si="52"/>
        <v>10.716779457339809</v>
      </c>
      <c r="M336" s="49">
        <f t="shared" si="55"/>
        <v>-0.65876288659793802</v>
      </c>
      <c r="N336" s="49">
        <f t="shared" si="57"/>
        <v>-0.68199999999999994</v>
      </c>
    </row>
    <row r="337" spans="1:14">
      <c r="A337" s="45">
        <v>12</v>
      </c>
      <c r="B337" s="45">
        <v>4420</v>
      </c>
      <c r="C337" s="45" t="s">
        <v>1181</v>
      </c>
      <c r="D337" s="45" t="s">
        <v>13</v>
      </c>
      <c r="E337" s="46">
        <v>1698</v>
      </c>
      <c r="F337" s="47">
        <v>7.9000000000000001E-2</v>
      </c>
      <c r="G337" s="115"/>
      <c r="H337" s="46">
        <v>1806</v>
      </c>
      <c r="I337" s="47">
        <v>0.19988925802879301</v>
      </c>
      <c r="J337" s="48"/>
      <c r="K337" s="48" t="str">
        <f t="shared" si="51"/>
        <v/>
      </c>
      <c r="L337" s="118" t="str">
        <f t="shared" si="52"/>
        <v/>
      </c>
      <c r="M337" s="49">
        <f t="shared" si="55"/>
        <v>-0.50011074197120697</v>
      </c>
      <c r="N337" s="49">
        <f t="shared" si="57"/>
        <v>-0.621</v>
      </c>
    </row>
    <row r="338" spans="1:14">
      <c r="A338" s="45">
        <v>13</v>
      </c>
      <c r="B338" s="45">
        <v>4420</v>
      </c>
      <c r="C338" s="45" t="s">
        <v>1181</v>
      </c>
      <c r="D338" s="45" t="s">
        <v>14</v>
      </c>
      <c r="E338" s="46">
        <v>18</v>
      </c>
      <c r="F338" s="47">
        <v>0.111</v>
      </c>
      <c r="G338" s="49">
        <v>3.2000000000000001E-2</v>
      </c>
      <c r="H338" s="46">
        <v>18</v>
      </c>
      <c r="I338" s="47">
        <v>0.16666666666666699</v>
      </c>
      <c r="J338" s="51">
        <v>-3.3222591362126019E-2</v>
      </c>
      <c r="K338" s="46" t="str">
        <f t="shared" ref="K338:K369" si="58">IF(G338="","",IF(G338="*","",IF(ABS(J338)&gt;ABS(G338),"Decrease", "Increase")))</f>
        <v>Decrease</v>
      </c>
      <c r="L338" s="119">
        <f t="shared" ref="L338:L369" si="59">IF(G338="","",IF(G338="*","",(ABS(G338-J338))*100))</f>
        <v>6.5222591362126021</v>
      </c>
      <c r="M338" s="49">
        <f t="shared" si="55"/>
        <v>-0.53333333333333299</v>
      </c>
      <c r="N338" s="49">
        <f t="shared" si="57"/>
        <v>-0.58899999999999997</v>
      </c>
    </row>
    <row r="339" spans="1:14">
      <c r="A339" s="45">
        <v>14</v>
      </c>
      <c r="B339" s="45">
        <v>4420</v>
      </c>
      <c r="C339" s="45" t="s">
        <v>1181</v>
      </c>
      <c r="D339" s="45" t="s">
        <v>15</v>
      </c>
      <c r="E339" s="46">
        <v>902</v>
      </c>
      <c r="F339" s="47">
        <v>7.0999999999999994E-2</v>
      </c>
      <c r="G339" s="115"/>
      <c r="H339" s="46">
        <v>953</v>
      </c>
      <c r="I339" s="47">
        <v>0.171038824763903</v>
      </c>
      <c r="J339" s="48"/>
      <c r="K339" s="48" t="str">
        <f t="shared" si="58"/>
        <v/>
      </c>
      <c r="L339" s="118" t="str">
        <f t="shared" si="59"/>
        <v/>
      </c>
      <c r="M339" s="49">
        <f t="shared" si="55"/>
        <v>-0.52896117523609698</v>
      </c>
      <c r="N339" s="49">
        <f t="shared" si="57"/>
        <v>-0.629</v>
      </c>
    </row>
    <row r="340" spans="1:14">
      <c r="A340" s="45">
        <v>15</v>
      </c>
      <c r="B340" s="45">
        <v>4420</v>
      </c>
      <c r="C340" s="45" t="s">
        <v>1181</v>
      </c>
      <c r="D340" s="45" t="s">
        <v>16</v>
      </c>
      <c r="E340" s="46">
        <v>814</v>
      </c>
      <c r="F340" s="47">
        <v>8.7999999999999995E-2</v>
      </c>
      <c r="G340" s="49">
        <v>1.7000000000000001E-2</v>
      </c>
      <c r="H340" s="46">
        <v>871</v>
      </c>
      <c r="I340" s="47">
        <v>0.230769230769231</v>
      </c>
      <c r="J340" s="51">
        <v>5.9730406005328002E-2</v>
      </c>
      <c r="K340" s="46" t="str">
        <f t="shared" si="58"/>
        <v>Decrease</v>
      </c>
      <c r="L340" s="119">
        <f t="shared" si="59"/>
        <v>4.2730406005328003</v>
      </c>
      <c r="M340" s="49">
        <f t="shared" si="55"/>
        <v>-0.46923076923076895</v>
      </c>
      <c r="N340" s="49">
        <f t="shared" si="57"/>
        <v>-0.61199999999999999</v>
      </c>
    </row>
    <row r="341" spans="1:14">
      <c r="A341" s="45">
        <v>1</v>
      </c>
      <c r="B341" s="45">
        <v>1500</v>
      </c>
      <c r="C341" s="45" t="s">
        <v>1122</v>
      </c>
      <c r="D341" s="45" t="s">
        <v>50</v>
      </c>
      <c r="E341" s="46">
        <v>1269</v>
      </c>
      <c r="F341" s="47">
        <v>0.27300000000000002</v>
      </c>
      <c r="G341" s="115"/>
      <c r="H341" s="46">
        <v>1391</v>
      </c>
      <c r="I341" s="47">
        <v>0.357296908698778</v>
      </c>
      <c r="J341" s="48"/>
      <c r="K341" s="48" t="str">
        <f t="shared" si="58"/>
        <v/>
      </c>
      <c r="L341" s="118" t="str">
        <f t="shared" si="59"/>
        <v/>
      </c>
      <c r="M341" s="49">
        <f t="shared" si="55"/>
        <v>-0.34270309130122195</v>
      </c>
      <c r="N341" s="49">
        <f t="shared" si="57"/>
        <v>-0.42699999999999994</v>
      </c>
    </row>
    <row r="342" spans="1:14">
      <c r="A342" s="45">
        <v>2</v>
      </c>
      <c r="B342" s="45">
        <v>1500</v>
      </c>
      <c r="C342" s="45" t="s">
        <v>1122</v>
      </c>
      <c r="D342" s="45" t="s">
        <v>7</v>
      </c>
      <c r="E342" s="46">
        <v>477</v>
      </c>
      <c r="F342" s="47">
        <v>0.41299999999999998</v>
      </c>
      <c r="G342" s="115"/>
      <c r="H342" s="46">
        <v>486</v>
      </c>
      <c r="I342" s="47">
        <v>0.51440329218106995</v>
      </c>
      <c r="J342" s="48"/>
      <c r="K342" s="48" t="str">
        <f t="shared" si="58"/>
        <v/>
      </c>
      <c r="L342" s="118" t="str">
        <f t="shared" si="59"/>
        <v/>
      </c>
      <c r="M342" s="49">
        <f t="shared" si="55"/>
        <v>-0.18559670781893001</v>
      </c>
      <c r="N342" s="49">
        <f t="shared" si="57"/>
        <v>-0.28699999999999998</v>
      </c>
    </row>
    <row r="343" spans="1:14">
      <c r="A343" s="45">
        <v>3</v>
      </c>
      <c r="B343" s="45">
        <v>1500</v>
      </c>
      <c r="C343" s="45" t="s">
        <v>1122</v>
      </c>
      <c r="D343" s="45" t="s">
        <v>42</v>
      </c>
      <c r="E343" s="46">
        <v>695</v>
      </c>
      <c r="F343" s="50">
        <v>0.17</v>
      </c>
      <c r="G343" s="49">
        <v>-0.24299999999999999</v>
      </c>
      <c r="H343" s="46">
        <v>807</v>
      </c>
      <c r="I343" s="47">
        <v>0.25650557620817799</v>
      </c>
      <c r="J343" s="51">
        <v>-0.25789771597289196</v>
      </c>
      <c r="K343" s="46" t="str">
        <f t="shared" si="58"/>
        <v>Decrease</v>
      </c>
      <c r="L343" s="119">
        <f t="shared" si="59"/>
        <v>1.4897715972891967</v>
      </c>
      <c r="M343" s="49">
        <f t="shared" si="55"/>
        <v>-0.44349442379182197</v>
      </c>
      <c r="N343" s="49">
        <f t="shared" si="57"/>
        <v>-0.52999999999999992</v>
      </c>
    </row>
    <row r="344" spans="1:14">
      <c r="A344" s="45">
        <v>4</v>
      </c>
      <c r="B344" s="45">
        <v>1500</v>
      </c>
      <c r="C344" s="45" t="s">
        <v>1122</v>
      </c>
      <c r="D344" s="45" t="s">
        <v>43</v>
      </c>
      <c r="E344" s="46">
        <v>74</v>
      </c>
      <c r="F344" s="50">
        <v>0.27</v>
      </c>
      <c r="G344" s="49">
        <v>-0.14300000000000002</v>
      </c>
      <c r="H344" s="46">
        <v>84</v>
      </c>
      <c r="I344" s="47">
        <v>0.39285714285714302</v>
      </c>
      <c r="J344" s="51">
        <v>-0.12154614932392693</v>
      </c>
      <c r="K344" s="46" t="str">
        <f t="shared" si="58"/>
        <v>Increase</v>
      </c>
      <c r="L344" s="119">
        <f t="shared" si="59"/>
        <v>2.1453850676073083</v>
      </c>
      <c r="M344" s="49">
        <f t="shared" si="55"/>
        <v>-0.30714285714285694</v>
      </c>
      <c r="N344" s="49">
        <f t="shared" si="57"/>
        <v>-0.42999999999999994</v>
      </c>
    </row>
    <row r="345" spans="1:14">
      <c r="A345" s="45">
        <v>5</v>
      </c>
      <c r="B345" s="45">
        <v>1500</v>
      </c>
      <c r="C345" s="45" t="s">
        <v>1122</v>
      </c>
      <c r="D345" s="45" t="s">
        <v>8</v>
      </c>
      <c r="E345" s="46" t="s">
        <v>1</v>
      </c>
      <c r="F345" s="46" t="s">
        <v>1</v>
      </c>
      <c r="G345" s="49" t="s">
        <v>1</v>
      </c>
      <c r="H345" s="46" t="s">
        <v>1</v>
      </c>
      <c r="I345" s="47" t="s">
        <v>1</v>
      </c>
      <c r="J345" s="51" t="s">
        <v>1</v>
      </c>
      <c r="K345" s="46" t="str">
        <f t="shared" si="58"/>
        <v/>
      </c>
      <c r="L345" s="119" t="str">
        <f t="shared" si="59"/>
        <v/>
      </c>
      <c r="M345" s="49"/>
      <c r="N345" s="49"/>
    </row>
    <row r="346" spans="1:14">
      <c r="A346" s="45">
        <v>6</v>
      </c>
      <c r="B346" s="45">
        <v>1500</v>
      </c>
      <c r="C346" s="45" t="s">
        <v>1122</v>
      </c>
      <c r="D346" s="45" t="s">
        <v>44</v>
      </c>
      <c r="E346" s="46">
        <v>16</v>
      </c>
      <c r="F346" s="47">
        <v>0.313</v>
      </c>
      <c r="G346" s="49">
        <v>-0.1</v>
      </c>
      <c r="H346" s="46">
        <v>11</v>
      </c>
      <c r="I346" s="47">
        <v>0.36363636363636398</v>
      </c>
      <c r="J346" s="51">
        <v>-0.15076692854470597</v>
      </c>
      <c r="K346" s="46" t="str">
        <f t="shared" si="58"/>
        <v>Decrease</v>
      </c>
      <c r="L346" s="119">
        <f t="shared" si="59"/>
        <v>5.076692854470596</v>
      </c>
      <c r="M346" s="49">
        <f>I346-0.7</f>
        <v>-0.33636363636363598</v>
      </c>
      <c r="N346" s="49">
        <f>F346-0.7</f>
        <v>-0.38699999999999996</v>
      </c>
    </row>
    <row r="347" spans="1:14">
      <c r="A347" s="45">
        <v>7</v>
      </c>
      <c r="B347" s="45">
        <v>1500</v>
      </c>
      <c r="C347" s="45" t="s">
        <v>1122</v>
      </c>
      <c r="D347" s="45" t="s">
        <v>1096</v>
      </c>
      <c r="E347" s="46" t="s">
        <v>1</v>
      </c>
      <c r="F347" s="46" t="s">
        <v>1</v>
      </c>
      <c r="G347" s="49" t="s">
        <v>1</v>
      </c>
      <c r="H347" s="46" t="s">
        <v>1</v>
      </c>
      <c r="I347" s="47" t="s">
        <v>1</v>
      </c>
      <c r="J347" s="51" t="s">
        <v>1</v>
      </c>
      <c r="K347" s="46" t="str">
        <f t="shared" si="58"/>
        <v/>
      </c>
      <c r="L347" s="119" t="str">
        <f t="shared" si="59"/>
        <v/>
      </c>
      <c r="M347" s="49"/>
      <c r="N347" s="49"/>
    </row>
    <row r="348" spans="1:14">
      <c r="A348" s="45">
        <v>9</v>
      </c>
      <c r="B348" s="45">
        <v>1500</v>
      </c>
      <c r="C348" s="45" t="s">
        <v>1122</v>
      </c>
      <c r="D348" s="45" t="s">
        <v>10</v>
      </c>
      <c r="E348" s="46">
        <v>1269</v>
      </c>
      <c r="F348" s="47">
        <v>0.27300000000000002</v>
      </c>
      <c r="G348" s="49"/>
      <c r="H348" s="46">
        <v>1389</v>
      </c>
      <c r="I348" s="47">
        <v>0.357811375089993</v>
      </c>
      <c r="J348" s="51" t="s">
        <v>1</v>
      </c>
      <c r="K348" s="46" t="str">
        <f t="shared" si="58"/>
        <v/>
      </c>
      <c r="L348" s="119" t="str">
        <f t="shared" si="59"/>
        <v/>
      </c>
      <c r="M348" s="49">
        <f t="shared" ref="M348:M372" si="60">I348-0.7</f>
        <v>-0.34218862491000696</v>
      </c>
      <c r="N348" s="49">
        <f t="shared" ref="N348:N372" si="61">F348-0.7</f>
        <v>-0.42699999999999994</v>
      </c>
    </row>
    <row r="349" spans="1:14">
      <c r="A349" s="45">
        <v>10</v>
      </c>
      <c r="B349" s="45">
        <v>1500</v>
      </c>
      <c r="C349" s="45" t="s">
        <v>1122</v>
      </c>
      <c r="D349" s="45" t="s">
        <v>51</v>
      </c>
      <c r="E349" s="46">
        <v>1097</v>
      </c>
      <c r="F349" s="47">
        <v>0.308</v>
      </c>
      <c r="G349" s="115"/>
      <c r="H349" s="46">
        <v>1240</v>
      </c>
      <c r="I349" s="47">
        <v>0.391129032258065</v>
      </c>
      <c r="J349" s="48"/>
      <c r="K349" s="48" t="str">
        <f t="shared" si="58"/>
        <v/>
      </c>
      <c r="L349" s="118" t="str">
        <f t="shared" si="59"/>
        <v/>
      </c>
      <c r="M349" s="49">
        <f t="shared" si="60"/>
        <v>-0.30887096774193495</v>
      </c>
      <c r="N349" s="49">
        <f t="shared" si="61"/>
        <v>-0.39199999999999996</v>
      </c>
    </row>
    <row r="350" spans="1:14">
      <c r="A350" s="45">
        <v>11</v>
      </c>
      <c r="B350" s="45">
        <v>1500</v>
      </c>
      <c r="C350" s="45" t="s">
        <v>1122</v>
      </c>
      <c r="D350" s="45" t="s">
        <v>52</v>
      </c>
      <c r="E350" s="46">
        <v>172</v>
      </c>
      <c r="F350" s="47">
        <v>4.7E-2</v>
      </c>
      <c r="G350" s="49">
        <v>-0.26100000000000001</v>
      </c>
      <c r="H350" s="46">
        <v>151</v>
      </c>
      <c r="I350" s="47">
        <v>7.9470198675496706E-2</v>
      </c>
      <c r="J350" s="51">
        <v>-0.3116588335825683</v>
      </c>
      <c r="K350" s="46" t="str">
        <f t="shared" si="58"/>
        <v>Decrease</v>
      </c>
      <c r="L350" s="119">
        <f t="shared" si="59"/>
        <v>5.0658833582568281</v>
      </c>
      <c r="M350" s="49">
        <f t="shared" si="60"/>
        <v>-0.62052980132450331</v>
      </c>
      <c r="N350" s="49">
        <f t="shared" si="61"/>
        <v>-0.65299999999999991</v>
      </c>
    </row>
    <row r="351" spans="1:14">
      <c r="A351" s="45">
        <v>12</v>
      </c>
      <c r="B351" s="45">
        <v>1500</v>
      </c>
      <c r="C351" s="45" t="s">
        <v>1122</v>
      </c>
      <c r="D351" s="45" t="s">
        <v>13</v>
      </c>
      <c r="E351" s="46">
        <v>1218</v>
      </c>
      <c r="F351" s="47">
        <v>0.27600000000000002</v>
      </c>
      <c r="G351" s="115"/>
      <c r="H351" s="46">
        <v>1335</v>
      </c>
      <c r="I351" s="47">
        <v>0.36179775280898901</v>
      </c>
      <c r="J351" s="48"/>
      <c r="K351" s="48" t="str">
        <f t="shared" si="58"/>
        <v/>
      </c>
      <c r="L351" s="118" t="str">
        <f t="shared" si="59"/>
        <v/>
      </c>
      <c r="M351" s="49">
        <f t="shared" si="60"/>
        <v>-0.33820224719101094</v>
      </c>
      <c r="N351" s="49">
        <f t="shared" si="61"/>
        <v>-0.42399999999999993</v>
      </c>
    </row>
    <row r="352" spans="1:14">
      <c r="A352" s="45">
        <v>13</v>
      </c>
      <c r="B352" s="45">
        <v>1500</v>
      </c>
      <c r="C352" s="45" t="s">
        <v>1122</v>
      </c>
      <c r="D352" s="45" t="s">
        <v>14</v>
      </c>
      <c r="E352" s="46">
        <v>51</v>
      </c>
      <c r="F352" s="47">
        <v>0.19600000000000001</v>
      </c>
      <c r="G352" s="49">
        <v>-0.08</v>
      </c>
      <c r="H352" s="46">
        <v>56</v>
      </c>
      <c r="I352" s="47">
        <v>0.25</v>
      </c>
      <c r="J352" s="51">
        <v>-0.11179775280898901</v>
      </c>
      <c r="K352" s="46" t="str">
        <f t="shared" si="58"/>
        <v>Decrease</v>
      </c>
      <c r="L352" s="119">
        <f t="shared" si="59"/>
        <v>3.1797752808989013</v>
      </c>
      <c r="M352" s="49">
        <f t="shared" si="60"/>
        <v>-0.44999999999999996</v>
      </c>
      <c r="N352" s="49">
        <f t="shared" si="61"/>
        <v>-0.504</v>
      </c>
    </row>
    <row r="353" spans="1:14">
      <c r="A353" s="45">
        <v>14</v>
      </c>
      <c r="B353" s="45">
        <v>1500</v>
      </c>
      <c r="C353" s="45" t="s">
        <v>1122</v>
      </c>
      <c r="D353" s="45" t="s">
        <v>15</v>
      </c>
      <c r="E353" s="46">
        <v>628</v>
      </c>
      <c r="F353" s="47">
        <v>0.24199999999999999</v>
      </c>
      <c r="G353" s="115"/>
      <c r="H353" s="46">
        <v>692</v>
      </c>
      <c r="I353" s="47">
        <v>0.330924855491329</v>
      </c>
      <c r="J353" s="48"/>
      <c r="K353" s="48" t="str">
        <f t="shared" si="58"/>
        <v/>
      </c>
      <c r="L353" s="118" t="str">
        <f t="shared" si="59"/>
        <v/>
      </c>
      <c r="M353" s="49">
        <f t="shared" si="60"/>
        <v>-0.36907514450867096</v>
      </c>
      <c r="N353" s="49">
        <f t="shared" si="61"/>
        <v>-0.45799999999999996</v>
      </c>
    </row>
    <row r="354" spans="1:14">
      <c r="A354" s="45">
        <v>15</v>
      </c>
      <c r="B354" s="45">
        <v>1500</v>
      </c>
      <c r="C354" s="45" t="s">
        <v>1122</v>
      </c>
      <c r="D354" s="45" t="s">
        <v>16</v>
      </c>
      <c r="E354" s="46">
        <v>641</v>
      </c>
      <c r="F354" s="47">
        <v>0.30299999999999999</v>
      </c>
      <c r="G354" s="49">
        <v>6.0999999999999999E-2</v>
      </c>
      <c r="H354" s="46">
        <v>699</v>
      </c>
      <c r="I354" s="47">
        <v>0.38340486409155899</v>
      </c>
      <c r="J354" s="51">
        <v>5.2480008600229999E-2</v>
      </c>
      <c r="K354" s="46" t="str">
        <f t="shared" si="58"/>
        <v>Increase</v>
      </c>
      <c r="L354" s="119">
        <f t="shared" si="59"/>
        <v>0.85199913997699994</v>
      </c>
      <c r="M354" s="49">
        <f t="shared" si="60"/>
        <v>-0.31659513590844096</v>
      </c>
      <c r="N354" s="49">
        <f t="shared" si="61"/>
        <v>-0.39699999999999996</v>
      </c>
    </row>
    <row r="355" spans="1:14">
      <c r="A355" s="45">
        <v>1</v>
      </c>
      <c r="B355" s="45">
        <v>220</v>
      </c>
      <c r="C355" s="45" t="s">
        <v>1100</v>
      </c>
      <c r="D355" s="45" t="s">
        <v>50</v>
      </c>
      <c r="E355" s="46">
        <v>1229</v>
      </c>
      <c r="F355" s="50">
        <v>0.33</v>
      </c>
      <c r="G355" s="115"/>
      <c r="H355" s="46">
        <v>1294</v>
      </c>
      <c r="I355" s="47">
        <v>0.43817619783616701</v>
      </c>
      <c r="J355" s="48"/>
      <c r="K355" s="48" t="str">
        <f t="shared" si="58"/>
        <v/>
      </c>
      <c r="L355" s="118" t="str">
        <f t="shared" si="59"/>
        <v/>
      </c>
      <c r="M355" s="49">
        <f t="shared" si="60"/>
        <v>-0.26182380216383294</v>
      </c>
      <c r="N355" s="49">
        <f t="shared" si="61"/>
        <v>-0.36999999999999994</v>
      </c>
    </row>
    <row r="356" spans="1:14">
      <c r="A356" s="45">
        <v>2</v>
      </c>
      <c r="B356" s="45">
        <v>220</v>
      </c>
      <c r="C356" s="45" t="s">
        <v>1100</v>
      </c>
      <c r="D356" s="45" t="s">
        <v>7</v>
      </c>
      <c r="E356" s="46">
        <v>653</v>
      </c>
      <c r="F356" s="50">
        <v>0.44</v>
      </c>
      <c r="G356" s="115"/>
      <c r="H356" s="46">
        <v>731</v>
      </c>
      <c r="I356" s="47">
        <v>0.585499316005472</v>
      </c>
      <c r="J356" s="48"/>
      <c r="K356" s="48" t="str">
        <f t="shared" si="58"/>
        <v/>
      </c>
      <c r="L356" s="118" t="str">
        <f t="shared" si="59"/>
        <v/>
      </c>
      <c r="M356" s="49">
        <f t="shared" si="60"/>
        <v>-0.11450068399452795</v>
      </c>
      <c r="N356" s="49">
        <f t="shared" si="61"/>
        <v>-0.25999999999999995</v>
      </c>
    </row>
    <row r="357" spans="1:14">
      <c r="A357" s="45">
        <v>3</v>
      </c>
      <c r="B357" s="45">
        <v>220</v>
      </c>
      <c r="C357" s="45" t="s">
        <v>1100</v>
      </c>
      <c r="D357" s="45" t="s">
        <v>42</v>
      </c>
      <c r="E357" s="46">
        <v>347</v>
      </c>
      <c r="F357" s="47">
        <v>0.13800000000000001</v>
      </c>
      <c r="G357" s="49">
        <v>-0.30199999999999999</v>
      </c>
      <c r="H357" s="46">
        <v>353</v>
      </c>
      <c r="I357" s="47">
        <v>0.17847025495750701</v>
      </c>
      <c r="J357" s="51">
        <v>-0.40702906104796499</v>
      </c>
      <c r="K357" s="46" t="str">
        <f t="shared" si="58"/>
        <v>Decrease</v>
      </c>
      <c r="L357" s="119">
        <f t="shared" si="59"/>
        <v>10.5029061047965</v>
      </c>
      <c r="M357" s="49">
        <f t="shared" si="60"/>
        <v>-0.52152974504249294</v>
      </c>
      <c r="N357" s="49">
        <f t="shared" si="61"/>
        <v>-0.56199999999999994</v>
      </c>
    </row>
    <row r="358" spans="1:14">
      <c r="A358" s="45">
        <v>4</v>
      </c>
      <c r="B358" s="45">
        <v>220</v>
      </c>
      <c r="C358" s="45" t="s">
        <v>1100</v>
      </c>
      <c r="D358" s="45" t="s">
        <v>43</v>
      </c>
      <c r="E358" s="46">
        <v>147</v>
      </c>
      <c r="F358" s="47">
        <v>0.313</v>
      </c>
      <c r="G358" s="49">
        <v>-0.127</v>
      </c>
      <c r="H358" s="46">
        <v>131</v>
      </c>
      <c r="I358" s="47">
        <v>0.32824427480916002</v>
      </c>
      <c r="J358" s="51">
        <v>-0.25725504119631198</v>
      </c>
      <c r="K358" s="46" t="str">
        <f t="shared" si="58"/>
        <v>Decrease</v>
      </c>
      <c r="L358" s="119">
        <f t="shared" si="59"/>
        <v>13.025504119631199</v>
      </c>
      <c r="M358" s="49">
        <f t="shared" si="60"/>
        <v>-0.37175572519083994</v>
      </c>
      <c r="N358" s="49">
        <f t="shared" si="61"/>
        <v>-0.38699999999999996</v>
      </c>
    </row>
    <row r="359" spans="1:14">
      <c r="A359" s="45">
        <v>5</v>
      </c>
      <c r="B359" s="45">
        <v>220</v>
      </c>
      <c r="C359" s="45" t="s">
        <v>1100</v>
      </c>
      <c r="D359" s="45" t="s">
        <v>8</v>
      </c>
      <c r="E359" s="46">
        <v>12</v>
      </c>
      <c r="F359" s="50">
        <v>0.75</v>
      </c>
      <c r="G359" s="49">
        <v>0.31</v>
      </c>
      <c r="H359" s="46">
        <v>14</v>
      </c>
      <c r="I359" s="47">
        <v>0.71428571428571397</v>
      </c>
      <c r="J359" s="51">
        <v>0.12878639828024196</v>
      </c>
      <c r="K359" s="46" t="str">
        <f t="shared" si="58"/>
        <v>Increase</v>
      </c>
      <c r="L359" s="119">
        <f t="shared" si="59"/>
        <v>18.121360171975802</v>
      </c>
      <c r="M359" s="49">
        <f t="shared" si="60"/>
        <v>1.4285714285714013E-2</v>
      </c>
      <c r="N359" s="49">
        <f t="shared" si="61"/>
        <v>5.0000000000000044E-2</v>
      </c>
    </row>
    <row r="360" spans="1:14">
      <c r="A360" s="45">
        <v>6</v>
      </c>
      <c r="B360" s="45">
        <v>220</v>
      </c>
      <c r="C360" s="45" t="s">
        <v>1100</v>
      </c>
      <c r="D360" s="45" t="s">
        <v>44</v>
      </c>
      <c r="E360" s="46">
        <v>70</v>
      </c>
      <c r="F360" s="47">
        <v>0.22900000000000001</v>
      </c>
      <c r="G360" s="49">
        <v>-0.21100000000000002</v>
      </c>
      <c r="H360" s="46">
        <v>65</v>
      </c>
      <c r="I360" s="47">
        <v>0.35384615384615398</v>
      </c>
      <c r="J360" s="51">
        <v>-0.23165316215931803</v>
      </c>
      <c r="K360" s="46" t="str">
        <f t="shared" si="58"/>
        <v>Decrease</v>
      </c>
      <c r="L360" s="119">
        <f t="shared" si="59"/>
        <v>2.0653162159318006</v>
      </c>
      <c r="M360" s="49">
        <f t="shared" si="60"/>
        <v>-0.34615384615384598</v>
      </c>
      <c r="N360" s="49">
        <f t="shared" si="61"/>
        <v>-0.47099999999999997</v>
      </c>
    </row>
    <row r="361" spans="1:14">
      <c r="A361" s="45">
        <v>8</v>
      </c>
      <c r="B361" s="45">
        <v>220</v>
      </c>
      <c r="C361" s="45" t="s">
        <v>1100</v>
      </c>
      <c r="D361" s="45" t="s">
        <v>9</v>
      </c>
      <c r="E361" s="46">
        <v>435</v>
      </c>
      <c r="F361" s="47">
        <v>0.54900000000000004</v>
      </c>
      <c r="G361" s="115"/>
      <c r="H361" s="46">
        <v>525</v>
      </c>
      <c r="I361" s="47">
        <v>0.64761904761904798</v>
      </c>
      <c r="J361" s="48"/>
      <c r="K361" s="48" t="str">
        <f t="shared" si="58"/>
        <v/>
      </c>
      <c r="L361" s="118" t="str">
        <f t="shared" si="59"/>
        <v/>
      </c>
      <c r="M361" s="49">
        <f t="shared" si="60"/>
        <v>-5.2380952380951973E-2</v>
      </c>
      <c r="N361" s="49">
        <f t="shared" si="61"/>
        <v>-0.15099999999999991</v>
      </c>
    </row>
    <row r="362" spans="1:14">
      <c r="A362" s="45">
        <v>9</v>
      </c>
      <c r="B362" s="45">
        <v>220</v>
      </c>
      <c r="C362" s="45" t="s">
        <v>1100</v>
      </c>
      <c r="D362" s="45" t="s">
        <v>10</v>
      </c>
      <c r="E362" s="46">
        <v>794</v>
      </c>
      <c r="F362" s="50">
        <v>0.21</v>
      </c>
      <c r="G362" s="49">
        <v>-0.33899999999999997</v>
      </c>
      <c r="H362" s="46">
        <v>769</v>
      </c>
      <c r="I362" s="47">
        <v>0.29518855656697002</v>
      </c>
      <c r="J362" s="51">
        <v>-0.35243049105207797</v>
      </c>
      <c r="K362" s="46" t="str">
        <f t="shared" si="58"/>
        <v>Decrease</v>
      </c>
      <c r="L362" s="119">
        <f t="shared" si="59"/>
        <v>1.3430491052077997</v>
      </c>
      <c r="M362" s="49">
        <f t="shared" si="60"/>
        <v>-0.40481144343302994</v>
      </c>
      <c r="N362" s="49">
        <f t="shared" si="61"/>
        <v>-0.49</v>
      </c>
    </row>
    <row r="363" spans="1:14">
      <c r="A363" s="45">
        <v>10</v>
      </c>
      <c r="B363" s="45">
        <v>220</v>
      </c>
      <c r="C363" s="45" t="s">
        <v>1100</v>
      </c>
      <c r="D363" s="45" t="s">
        <v>51</v>
      </c>
      <c r="E363" s="46">
        <v>1124</v>
      </c>
      <c r="F363" s="47">
        <v>0.35699999999999998</v>
      </c>
      <c r="G363" s="115"/>
      <c r="H363" s="46">
        <v>1171</v>
      </c>
      <c r="I363" s="47">
        <v>0.46456020495303202</v>
      </c>
      <c r="J363" s="48"/>
      <c r="K363" s="48" t="str">
        <f t="shared" si="58"/>
        <v/>
      </c>
      <c r="L363" s="118" t="str">
        <f t="shared" si="59"/>
        <v/>
      </c>
      <c r="M363" s="49">
        <f t="shared" si="60"/>
        <v>-0.23543979504696794</v>
      </c>
      <c r="N363" s="49">
        <f t="shared" si="61"/>
        <v>-0.34299999999999997</v>
      </c>
    </row>
    <row r="364" spans="1:14">
      <c r="A364" s="45">
        <v>11</v>
      </c>
      <c r="B364" s="45">
        <v>220</v>
      </c>
      <c r="C364" s="45" t="s">
        <v>1100</v>
      </c>
      <c r="D364" s="45" t="s">
        <v>52</v>
      </c>
      <c r="E364" s="46">
        <v>105</v>
      </c>
      <c r="F364" s="47">
        <v>4.8000000000000001E-2</v>
      </c>
      <c r="G364" s="49">
        <v>-0.309</v>
      </c>
      <c r="H364" s="46">
        <v>123</v>
      </c>
      <c r="I364" s="47">
        <v>0.18699186991869901</v>
      </c>
      <c r="J364" s="51">
        <v>-0.27756833503433298</v>
      </c>
      <c r="K364" s="46" t="str">
        <f t="shared" si="58"/>
        <v>Increase</v>
      </c>
      <c r="L364" s="119">
        <f t="shared" si="59"/>
        <v>3.1431664965667014</v>
      </c>
      <c r="M364" s="49">
        <f t="shared" si="60"/>
        <v>-0.51300813008130097</v>
      </c>
      <c r="N364" s="49">
        <f t="shared" si="61"/>
        <v>-0.65199999999999991</v>
      </c>
    </row>
    <row r="365" spans="1:14">
      <c r="A365" s="45">
        <v>12</v>
      </c>
      <c r="B365" s="45">
        <v>220</v>
      </c>
      <c r="C365" s="45" t="s">
        <v>1100</v>
      </c>
      <c r="D365" s="45" t="s">
        <v>13</v>
      </c>
      <c r="E365" s="46">
        <v>1137</v>
      </c>
      <c r="F365" s="50">
        <v>0.34</v>
      </c>
      <c r="G365" s="115"/>
      <c r="H365" s="46">
        <v>1223</v>
      </c>
      <c r="I365" s="47">
        <v>0.45134914145543698</v>
      </c>
      <c r="J365" s="48"/>
      <c r="K365" s="48" t="str">
        <f t="shared" si="58"/>
        <v/>
      </c>
      <c r="L365" s="118" t="str">
        <f t="shared" si="59"/>
        <v/>
      </c>
      <c r="M365" s="49">
        <f t="shared" si="60"/>
        <v>-0.24865085854456298</v>
      </c>
      <c r="N365" s="49">
        <f t="shared" si="61"/>
        <v>-0.35999999999999993</v>
      </c>
    </row>
    <row r="366" spans="1:14">
      <c r="A366" s="45">
        <v>13</v>
      </c>
      <c r="B366" s="45">
        <v>220</v>
      </c>
      <c r="C366" s="45" t="s">
        <v>1100</v>
      </c>
      <c r="D366" s="45" t="s">
        <v>14</v>
      </c>
      <c r="E366" s="46">
        <v>92</v>
      </c>
      <c r="F366" s="47">
        <v>0.20699999999999999</v>
      </c>
      <c r="G366" s="49">
        <v>-0.13300000000000001</v>
      </c>
      <c r="H366" s="46">
        <v>71</v>
      </c>
      <c r="I366" s="47">
        <v>0.21126760563380301</v>
      </c>
      <c r="J366" s="51">
        <v>-0.24008153582163397</v>
      </c>
      <c r="K366" s="46" t="str">
        <f t="shared" si="58"/>
        <v>Decrease</v>
      </c>
      <c r="L366" s="119">
        <f t="shared" si="59"/>
        <v>10.708153582163396</v>
      </c>
      <c r="M366" s="49">
        <f t="shared" si="60"/>
        <v>-0.48873239436619698</v>
      </c>
      <c r="N366" s="49">
        <f t="shared" si="61"/>
        <v>-0.49299999999999999</v>
      </c>
    </row>
    <row r="367" spans="1:14">
      <c r="A367" s="45">
        <v>14</v>
      </c>
      <c r="B367" s="45">
        <v>220</v>
      </c>
      <c r="C367" s="45" t="s">
        <v>1100</v>
      </c>
      <c r="D367" s="45" t="s">
        <v>15</v>
      </c>
      <c r="E367" s="46">
        <v>624</v>
      </c>
      <c r="F367" s="47">
        <v>0.35599999999999998</v>
      </c>
      <c r="G367" s="115"/>
      <c r="H367" s="46">
        <v>662</v>
      </c>
      <c r="I367" s="47">
        <v>0.45317220543806602</v>
      </c>
      <c r="J367" s="48"/>
      <c r="K367" s="48" t="str">
        <f t="shared" si="58"/>
        <v/>
      </c>
      <c r="L367" s="118" t="str">
        <f t="shared" si="59"/>
        <v/>
      </c>
      <c r="M367" s="49">
        <f t="shared" si="60"/>
        <v>-0.24682779456193393</v>
      </c>
      <c r="N367" s="49">
        <f t="shared" si="61"/>
        <v>-0.34399999999999997</v>
      </c>
    </row>
    <row r="368" spans="1:14">
      <c r="A368" s="45">
        <v>15</v>
      </c>
      <c r="B368" s="45">
        <v>220</v>
      </c>
      <c r="C368" s="45" t="s">
        <v>1100</v>
      </c>
      <c r="D368" s="45" t="s">
        <v>16</v>
      </c>
      <c r="E368" s="46">
        <v>605</v>
      </c>
      <c r="F368" s="47">
        <v>0.30399999999999999</v>
      </c>
      <c r="G368" s="49">
        <v>-5.2000000000000005E-2</v>
      </c>
      <c r="H368" s="46">
        <v>632</v>
      </c>
      <c r="I368" s="47">
        <v>0.42246835443038</v>
      </c>
      <c r="J368" s="51">
        <v>-3.0703851007686023E-2</v>
      </c>
      <c r="K368" s="46" t="str">
        <f t="shared" si="58"/>
        <v>Increase</v>
      </c>
      <c r="L368" s="119">
        <f t="shared" si="59"/>
        <v>2.1296148992313984</v>
      </c>
      <c r="M368" s="49">
        <f t="shared" si="60"/>
        <v>-0.27753164556961996</v>
      </c>
      <c r="N368" s="49">
        <f t="shared" si="61"/>
        <v>-0.39599999999999996</v>
      </c>
    </row>
    <row r="369" spans="1:14">
      <c r="A369" s="45">
        <v>1</v>
      </c>
      <c r="B369" s="45">
        <v>1600</v>
      </c>
      <c r="C369" s="45" t="s">
        <v>1124</v>
      </c>
      <c r="D369" s="45" t="s">
        <v>50</v>
      </c>
      <c r="E369" s="46">
        <v>1376</v>
      </c>
      <c r="F369" s="47">
        <v>0.26100000000000001</v>
      </c>
      <c r="G369" s="115"/>
      <c r="H369" s="46">
        <v>1463</v>
      </c>
      <c r="I369" s="47">
        <v>0.337662337662338</v>
      </c>
      <c r="J369" s="48"/>
      <c r="K369" s="48" t="str">
        <f t="shared" si="58"/>
        <v/>
      </c>
      <c r="L369" s="118" t="str">
        <f t="shared" si="59"/>
        <v/>
      </c>
      <c r="M369" s="49">
        <f t="shared" si="60"/>
        <v>-0.36233766233766196</v>
      </c>
      <c r="N369" s="49">
        <f t="shared" si="61"/>
        <v>-0.43899999999999995</v>
      </c>
    </row>
    <row r="370" spans="1:14">
      <c r="A370" s="45">
        <v>2</v>
      </c>
      <c r="B370" s="45">
        <v>1600</v>
      </c>
      <c r="C370" s="45" t="s">
        <v>1124</v>
      </c>
      <c r="D370" s="45" t="s">
        <v>7</v>
      </c>
      <c r="E370" s="46">
        <v>590</v>
      </c>
      <c r="F370" s="47">
        <v>0.371</v>
      </c>
      <c r="G370" s="115"/>
      <c r="H370" s="46">
        <v>661</v>
      </c>
      <c r="I370" s="47">
        <v>0.44629349470499202</v>
      </c>
      <c r="J370" s="48"/>
      <c r="K370" s="48" t="str">
        <f t="shared" ref="K370:K401" si="62">IF(G370="","",IF(G370="*","",IF(ABS(J370)&gt;ABS(G370),"Decrease", "Increase")))</f>
        <v/>
      </c>
      <c r="L370" s="118" t="str">
        <f t="shared" ref="L370:L404" si="63">IF(G370="","",IF(G370="*","",(ABS(G370-J370))*100))</f>
        <v/>
      </c>
      <c r="M370" s="49">
        <f t="shared" si="60"/>
        <v>-0.25370650529500793</v>
      </c>
      <c r="N370" s="49">
        <f t="shared" si="61"/>
        <v>-0.32899999999999996</v>
      </c>
    </row>
    <row r="371" spans="1:14">
      <c r="A371" s="45">
        <v>3</v>
      </c>
      <c r="B371" s="45">
        <v>1600</v>
      </c>
      <c r="C371" s="45" t="s">
        <v>1124</v>
      </c>
      <c r="D371" s="45" t="s">
        <v>42</v>
      </c>
      <c r="E371" s="46">
        <v>669</v>
      </c>
      <c r="F371" s="50">
        <v>0.16</v>
      </c>
      <c r="G371" s="49">
        <v>-0.21100000000000002</v>
      </c>
      <c r="H371" s="46">
        <v>686</v>
      </c>
      <c r="I371" s="47">
        <v>0.237609329446064</v>
      </c>
      <c r="J371" s="51">
        <v>-0.20868416525892802</v>
      </c>
      <c r="K371" s="46" t="str">
        <f t="shared" si="62"/>
        <v>Increase</v>
      </c>
      <c r="L371" s="119">
        <f t="shared" si="63"/>
        <v>0.23158347410719982</v>
      </c>
      <c r="M371" s="49">
        <f t="shared" si="60"/>
        <v>-0.46239067055393596</v>
      </c>
      <c r="N371" s="49">
        <f t="shared" si="61"/>
        <v>-0.53999999999999992</v>
      </c>
    </row>
    <row r="372" spans="1:14">
      <c r="A372" s="45">
        <v>4</v>
      </c>
      <c r="B372" s="45">
        <v>1600</v>
      </c>
      <c r="C372" s="45" t="s">
        <v>1124</v>
      </c>
      <c r="D372" s="45" t="s">
        <v>43</v>
      </c>
      <c r="E372" s="46">
        <v>71</v>
      </c>
      <c r="F372" s="50">
        <v>0.31</v>
      </c>
      <c r="G372" s="49">
        <v>-6.0999999999999999E-2</v>
      </c>
      <c r="H372" s="46">
        <v>71</v>
      </c>
      <c r="I372" s="47">
        <v>0.36619718309859201</v>
      </c>
      <c r="J372" s="51">
        <v>-8.0096311606400017E-2</v>
      </c>
      <c r="K372" s="46" t="str">
        <f t="shared" si="62"/>
        <v>Decrease</v>
      </c>
      <c r="L372" s="119">
        <f t="shared" si="63"/>
        <v>1.9096311606400018</v>
      </c>
      <c r="M372" s="49">
        <f t="shared" si="60"/>
        <v>-0.33380281690140795</v>
      </c>
      <c r="N372" s="49">
        <f t="shared" si="61"/>
        <v>-0.38999999999999996</v>
      </c>
    </row>
    <row r="373" spans="1:14">
      <c r="A373" s="45">
        <v>5</v>
      </c>
      <c r="B373" s="45">
        <v>1600</v>
      </c>
      <c r="C373" s="45" t="s">
        <v>1124</v>
      </c>
      <c r="D373" s="45" t="s">
        <v>8</v>
      </c>
      <c r="E373" s="46" t="s">
        <v>1</v>
      </c>
      <c r="F373" s="46" t="s">
        <v>1</v>
      </c>
      <c r="G373" s="49" t="s">
        <v>1</v>
      </c>
      <c r="H373" s="46" t="s">
        <v>1</v>
      </c>
      <c r="I373" s="47" t="s">
        <v>1</v>
      </c>
      <c r="J373" s="51" t="s">
        <v>1</v>
      </c>
      <c r="K373" s="46" t="str">
        <f t="shared" si="62"/>
        <v/>
      </c>
      <c r="L373" s="119" t="str">
        <f t="shared" si="63"/>
        <v/>
      </c>
      <c r="M373" s="49"/>
      <c r="N373" s="49"/>
    </row>
    <row r="374" spans="1:14">
      <c r="A374" s="45">
        <v>6</v>
      </c>
      <c r="B374" s="45">
        <v>1600</v>
      </c>
      <c r="C374" s="45" t="s">
        <v>1124</v>
      </c>
      <c r="D374" s="45" t="s">
        <v>44</v>
      </c>
      <c r="E374" s="46">
        <v>40</v>
      </c>
      <c r="F374" s="50">
        <v>0.2</v>
      </c>
      <c r="G374" s="49">
        <v>-0.17100000000000001</v>
      </c>
      <c r="H374" s="46">
        <v>39</v>
      </c>
      <c r="I374" s="47">
        <v>0.230769230769231</v>
      </c>
      <c r="J374" s="51">
        <v>-0.21552426393576102</v>
      </c>
      <c r="K374" s="46" t="str">
        <f t="shared" si="62"/>
        <v>Decrease</v>
      </c>
      <c r="L374" s="119">
        <f t="shared" si="63"/>
        <v>4.4524263935761006</v>
      </c>
      <c r="M374" s="49">
        <f>I374-0.7</f>
        <v>-0.46923076923076895</v>
      </c>
      <c r="N374" s="49">
        <f>F374-0.7</f>
        <v>-0.49999999999999994</v>
      </c>
    </row>
    <row r="375" spans="1:14">
      <c r="A375" s="45">
        <v>7</v>
      </c>
      <c r="B375" s="45">
        <v>1600</v>
      </c>
      <c r="C375" s="45" t="s">
        <v>1124</v>
      </c>
      <c r="D375" s="45" t="s">
        <v>1096</v>
      </c>
      <c r="E375" s="46" t="s">
        <v>1</v>
      </c>
      <c r="F375" s="46" t="s">
        <v>1</v>
      </c>
      <c r="G375" s="49" t="s">
        <v>1</v>
      </c>
      <c r="H375" s="46" t="s">
        <v>1</v>
      </c>
      <c r="I375" s="47" t="s">
        <v>1</v>
      </c>
      <c r="J375" s="51" t="s">
        <v>1</v>
      </c>
      <c r="K375" s="46" t="str">
        <f t="shared" si="62"/>
        <v/>
      </c>
      <c r="L375" s="119" t="str">
        <f t="shared" si="63"/>
        <v/>
      </c>
      <c r="M375" s="49"/>
      <c r="N375" s="49"/>
    </row>
    <row r="376" spans="1:14">
      <c r="A376" s="45">
        <v>9</v>
      </c>
      <c r="B376" s="45">
        <v>1600</v>
      </c>
      <c r="C376" s="45" t="s">
        <v>1124</v>
      </c>
      <c r="D376" s="45" t="s">
        <v>10</v>
      </c>
      <c r="E376" s="46">
        <v>1376</v>
      </c>
      <c r="F376" s="47">
        <v>0.26100000000000001</v>
      </c>
      <c r="G376" s="49"/>
      <c r="H376" s="46">
        <v>1215</v>
      </c>
      <c r="I376" s="47">
        <v>0.29876543209876499</v>
      </c>
      <c r="J376" s="51">
        <v>-0.229460374352848</v>
      </c>
      <c r="K376" s="46" t="str">
        <f t="shared" si="62"/>
        <v/>
      </c>
      <c r="L376" s="119" t="str">
        <f t="shared" si="63"/>
        <v/>
      </c>
      <c r="M376" s="49">
        <f t="shared" ref="M376:M398" si="64">I376-0.7</f>
        <v>-0.40123456790123496</v>
      </c>
      <c r="N376" s="49">
        <f t="shared" ref="N376:N398" si="65">F376-0.7</f>
        <v>-0.43899999999999995</v>
      </c>
    </row>
    <row r="377" spans="1:14">
      <c r="A377" s="45">
        <v>10</v>
      </c>
      <c r="B377" s="45">
        <v>1600</v>
      </c>
      <c r="C377" s="45" t="s">
        <v>1124</v>
      </c>
      <c r="D377" s="45" t="s">
        <v>51</v>
      </c>
      <c r="E377" s="46">
        <v>1125</v>
      </c>
      <c r="F377" s="47">
        <v>0.30199999999999999</v>
      </c>
      <c r="G377" s="115"/>
      <c r="H377" s="46">
        <v>1205</v>
      </c>
      <c r="I377" s="47">
        <v>0.38091286307053901</v>
      </c>
      <c r="J377" s="48"/>
      <c r="K377" s="48" t="str">
        <f t="shared" si="62"/>
        <v/>
      </c>
      <c r="L377" s="118" t="str">
        <f t="shared" si="63"/>
        <v/>
      </c>
      <c r="M377" s="49">
        <f t="shared" si="64"/>
        <v>-0.31908713692946095</v>
      </c>
      <c r="N377" s="49">
        <f t="shared" si="65"/>
        <v>-0.39799999999999996</v>
      </c>
    </row>
    <row r="378" spans="1:14">
      <c r="A378" s="45">
        <v>11</v>
      </c>
      <c r="B378" s="45">
        <v>1600</v>
      </c>
      <c r="C378" s="45" t="s">
        <v>1124</v>
      </c>
      <c r="D378" s="45" t="s">
        <v>52</v>
      </c>
      <c r="E378" s="46">
        <v>251</v>
      </c>
      <c r="F378" s="47">
        <v>7.5999999999999998E-2</v>
      </c>
      <c r="G378" s="49">
        <v>-0.22600000000000001</v>
      </c>
      <c r="H378" s="46">
        <v>258</v>
      </c>
      <c r="I378" s="47">
        <v>0.135658914728682</v>
      </c>
      <c r="J378" s="51">
        <v>-0.24525394834185701</v>
      </c>
      <c r="K378" s="46" t="str">
        <f t="shared" si="62"/>
        <v>Decrease</v>
      </c>
      <c r="L378" s="119">
        <f t="shared" si="63"/>
        <v>1.9253948341857008</v>
      </c>
      <c r="M378" s="49">
        <f t="shared" si="64"/>
        <v>-0.56434108527131799</v>
      </c>
      <c r="N378" s="49">
        <f t="shared" si="65"/>
        <v>-0.624</v>
      </c>
    </row>
    <row r="379" spans="1:14">
      <c r="A379" s="45">
        <v>12</v>
      </c>
      <c r="B379" s="45">
        <v>1600</v>
      </c>
      <c r="C379" s="45" t="s">
        <v>1124</v>
      </c>
      <c r="D379" s="45" t="s">
        <v>13</v>
      </c>
      <c r="E379" s="46">
        <v>1345</v>
      </c>
      <c r="F379" s="47">
        <v>0.26400000000000001</v>
      </c>
      <c r="G379" s="115"/>
      <c r="H379" s="46">
        <v>1417</v>
      </c>
      <c r="I379" s="47">
        <v>0.34156669019054298</v>
      </c>
      <c r="J379" s="48"/>
      <c r="K379" s="48" t="str">
        <f t="shared" si="62"/>
        <v/>
      </c>
      <c r="L379" s="118" t="str">
        <f t="shared" si="63"/>
        <v/>
      </c>
      <c r="M379" s="49">
        <f t="shared" si="64"/>
        <v>-0.35843330980945698</v>
      </c>
      <c r="N379" s="49">
        <f t="shared" si="65"/>
        <v>-0.43599999999999994</v>
      </c>
    </row>
    <row r="380" spans="1:14">
      <c r="A380" s="45">
        <v>13</v>
      </c>
      <c r="B380" s="45">
        <v>1600</v>
      </c>
      <c r="C380" s="45" t="s">
        <v>1124</v>
      </c>
      <c r="D380" s="45" t="s">
        <v>14</v>
      </c>
      <c r="E380" s="46">
        <v>31</v>
      </c>
      <c r="F380" s="47">
        <v>0.129</v>
      </c>
      <c r="G380" s="49">
        <v>-0.13500000000000001</v>
      </c>
      <c r="H380" s="46">
        <v>46</v>
      </c>
      <c r="I380" s="47">
        <v>0.217391304347826</v>
      </c>
      <c r="J380" s="51">
        <v>-0.12417538584271698</v>
      </c>
      <c r="K380" s="46" t="str">
        <f t="shared" si="62"/>
        <v>Increase</v>
      </c>
      <c r="L380" s="119">
        <f t="shared" si="63"/>
        <v>1.082461415728303</v>
      </c>
      <c r="M380" s="49">
        <f t="shared" si="64"/>
        <v>-0.48260869565217396</v>
      </c>
      <c r="N380" s="49">
        <f t="shared" si="65"/>
        <v>-0.57099999999999995</v>
      </c>
    </row>
    <row r="381" spans="1:14">
      <c r="A381" s="45">
        <v>14</v>
      </c>
      <c r="B381" s="45">
        <v>1600</v>
      </c>
      <c r="C381" s="45" t="s">
        <v>1124</v>
      </c>
      <c r="D381" s="45" t="s">
        <v>15</v>
      </c>
      <c r="E381" s="46">
        <v>706</v>
      </c>
      <c r="F381" s="47">
        <v>0.27800000000000002</v>
      </c>
      <c r="G381" s="115"/>
      <c r="H381" s="46">
        <v>752</v>
      </c>
      <c r="I381" s="47">
        <v>0.32180851063829802</v>
      </c>
      <c r="J381" s="48"/>
      <c r="K381" s="48" t="str">
        <f t="shared" si="62"/>
        <v/>
      </c>
      <c r="L381" s="118" t="str">
        <f t="shared" si="63"/>
        <v/>
      </c>
      <c r="M381" s="49">
        <f t="shared" si="64"/>
        <v>-0.37819148936170194</v>
      </c>
      <c r="N381" s="49">
        <f t="shared" si="65"/>
        <v>-0.42199999999999993</v>
      </c>
    </row>
    <row r="382" spans="1:14">
      <c r="A382" s="45">
        <v>15</v>
      </c>
      <c r="B382" s="45">
        <v>1600</v>
      </c>
      <c r="C382" s="45" t="s">
        <v>1124</v>
      </c>
      <c r="D382" s="45" t="s">
        <v>16</v>
      </c>
      <c r="E382" s="46">
        <v>670</v>
      </c>
      <c r="F382" s="47">
        <v>0.24299999999999999</v>
      </c>
      <c r="G382" s="49">
        <v>-3.5000000000000003E-2</v>
      </c>
      <c r="H382" s="46">
        <v>711</v>
      </c>
      <c r="I382" s="47">
        <v>0.354430379746835</v>
      </c>
      <c r="J382" s="51">
        <v>3.2621869108536983E-2</v>
      </c>
      <c r="K382" s="46" t="str">
        <f t="shared" si="62"/>
        <v>Increase</v>
      </c>
      <c r="L382" s="119">
        <f t="shared" si="63"/>
        <v>6.7621869108536989</v>
      </c>
      <c r="M382" s="49">
        <f t="shared" si="64"/>
        <v>-0.34556962025316496</v>
      </c>
      <c r="N382" s="49">
        <f t="shared" si="65"/>
        <v>-0.45699999999999996</v>
      </c>
    </row>
    <row r="383" spans="1:14">
      <c r="A383" s="45">
        <v>1</v>
      </c>
      <c r="B383" s="45">
        <v>1700</v>
      </c>
      <c r="C383" s="45" t="s">
        <v>1125</v>
      </c>
      <c r="D383" s="45" t="s">
        <v>50</v>
      </c>
      <c r="E383" s="46">
        <v>18390</v>
      </c>
      <c r="F383" s="47">
        <v>0.48299999999999998</v>
      </c>
      <c r="G383" s="115"/>
      <c r="H383" s="46">
        <v>18634</v>
      </c>
      <c r="I383" s="47">
        <v>0.618332081141998</v>
      </c>
      <c r="J383" s="48"/>
      <c r="K383" s="48" t="str">
        <f t="shared" si="62"/>
        <v/>
      </c>
      <c r="L383" s="118" t="str">
        <f t="shared" si="63"/>
        <v/>
      </c>
      <c r="M383" s="49">
        <f t="shared" si="64"/>
        <v>-8.1667918858001953E-2</v>
      </c>
      <c r="N383" s="49">
        <f t="shared" si="65"/>
        <v>-0.21699999999999997</v>
      </c>
    </row>
    <row r="384" spans="1:14">
      <c r="A384" s="45">
        <v>2</v>
      </c>
      <c r="B384" s="45">
        <v>1700</v>
      </c>
      <c r="C384" s="45" t="s">
        <v>1125</v>
      </c>
      <c r="D384" s="45" t="s">
        <v>7</v>
      </c>
      <c r="E384" s="46">
        <v>8144</v>
      </c>
      <c r="F384" s="47">
        <v>0.65100000000000002</v>
      </c>
      <c r="G384" s="115"/>
      <c r="H384" s="46">
        <v>8960</v>
      </c>
      <c r="I384" s="47">
        <v>0.74397321428571395</v>
      </c>
      <c r="J384" s="48"/>
      <c r="K384" s="48" t="str">
        <f t="shared" si="62"/>
        <v/>
      </c>
      <c r="L384" s="118" t="str">
        <f t="shared" si="63"/>
        <v/>
      </c>
      <c r="M384" s="49">
        <f t="shared" si="64"/>
        <v>4.3973214285713991E-2</v>
      </c>
      <c r="N384" s="49">
        <f t="shared" si="65"/>
        <v>-4.8999999999999932E-2</v>
      </c>
    </row>
    <row r="385" spans="1:14">
      <c r="A385" s="45">
        <v>3</v>
      </c>
      <c r="B385" s="45">
        <v>1700</v>
      </c>
      <c r="C385" s="45" t="s">
        <v>1125</v>
      </c>
      <c r="D385" s="45" t="s">
        <v>42</v>
      </c>
      <c r="E385" s="46">
        <v>7353</v>
      </c>
      <c r="F385" s="50">
        <v>0.3</v>
      </c>
      <c r="G385" s="49">
        <v>-0.35100000000000003</v>
      </c>
      <c r="H385" s="46">
        <v>7093</v>
      </c>
      <c r="I385" s="47">
        <v>0.46214577752713898</v>
      </c>
      <c r="J385" s="51">
        <v>-0.28182743675857497</v>
      </c>
      <c r="K385" s="46" t="str">
        <f t="shared" si="62"/>
        <v>Increase</v>
      </c>
      <c r="L385" s="119">
        <f t="shared" si="63"/>
        <v>6.9172563241425067</v>
      </c>
      <c r="M385" s="49">
        <f t="shared" si="64"/>
        <v>-0.23785422247286098</v>
      </c>
      <c r="N385" s="49">
        <f t="shared" si="65"/>
        <v>-0.39999999999999997</v>
      </c>
    </row>
    <row r="386" spans="1:14">
      <c r="A386" s="45">
        <v>4</v>
      </c>
      <c r="B386" s="45">
        <v>1700</v>
      </c>
      <c r="C386" s="45" t="s">
        <v>1125</v>
      </c>
      <c r="D386" s="45" t="s">
        <v>43</v>
      </c>
      <c r="E386" s="46">
        <v>995</v>
      </c>
      <c r="F386" s="47">
        <v>0.44700000000000001</v>
      </c>
      <c r="G386" s="49">
        <v>-0.20399999999999999</v>
      </c>
      <c r="H386" s="46">
        <v>1110</v>
      </c>
      <c r="I386" s="47">
        <v>0.59639639639639597</v>
      </c>
      <c r="J386" s="51">
        <v>-0.14757681788931798</v>
      </c>
      <c r="K386" s="46" t="str">
        <f t="shared" si="62"/>
        <v>Increase</v>
      </c>
      <c r="L386" s="119">
        <f t="shared" si="63"/>
        <v>5.6423182110682006</v>
      </c>
      <c r="M386" s="49">
        <f t="shared" si="64"/>
        <v>-0.10360360360360399</v>
      </c>
      <c r="N386" s="49">
        <f t="shared" si="65"/>
        <v>-0.25299999999999995</v>
      </c>
    </row>
    <row r="387" spans="1:14">
      <c r="A387" s="45">
        <v>5</v>
      </c>
      <c r="B387" s="45">
        <v>1700</v>
      </c>
      <c r="C387" s="45" t="s">
        <v>1125</v>
      </c>
      <c r="D387" s="45" t="s">
        <v>8</v>
      </c>
      <c r="E387" s="46">
        <v>342</v>
      </c>
      <c r="F387" s="47">
        <v>0.61399999999999999</v>
      </c>
      <c r="G387" s="49">
        <v>-3.7000000000000005E-2</v>
      </c>
      <c r="H387" s="46">
        <v>323</v>
      </c>
      <c r="I387" s="47">
        <v>0.77708978328173395</v>
      </c>
      <c r="J387" s="51">
        <v>3.3116568996020002E-2</v>
      </c>
      <c r="K387" s="46" t="str">
        <f t="shared" si="62"/>
        <v>Increase</v>
      </c>
      <c r="L387" s="119">
        <f t="shared" si="63"/>
        <v>7.0116568996020003</v>
      </c>
      <c r="M387" s="49">
        <f t="shared" si="64"/>
        <v>7.7089783281733992E-2</v>
      </c>
      <c r="N387" s="49">
        <f t="shared" si="65"/>
        <v>-8.5999999999999965E-2</v>
      </c>
    </row>
    <row r="388" spans="1:14">
      <c r="A388" s="45">
        <v>6</v>
      </c>
      <c r="B388" s="45">
        <v>1700</v>
      </c>
      <c r="C388" s="45" t="s">
        <v>1125</v>
      </c>
      <c r="D388" s="45" t="s">
        <v>44</v>
      </c>
      <c r="E388" s="46">
        <v>1521</v>
      </c>
      <c r="F388" s="47">
        <v>0.45800000000000002</v>
      </c>
      <c r="G388" s="49">
        <v>-0.193</v>
      </c>
      <c r="H388" s="46">
        <v>1110</v>
      </c>
      <c r="I388" s="47">
        <v>0.572072072072072</v>
      </c>
      <c r="J388" s="51">
        <v>-0.17190114221364194</v>
      </c>
      <c r="K388" s="46" t="str">
        <f t="shared" si="62"/>
        <v>Increase</v>
      </c>
      <c r="L388" s="119">
        <f t="shared" si="63"/>
        <v>2.1098857786358058</v>
      </c>
      <c r="M388" s="49">
        <f t="shared" si="64"/>
        <v>-0.12792792792792795</v>
      </c>
      <c r="N388" s="49">
        <f t="shared" si="65"/>
        <v>-0.24199999999999994</v>
      </c>
    </row>
    <row r="389" spans="1:14">
      <c r="A389" s="45">
        <v>7</v>
      </c>
      <c r="B389" s="45">
        <v>1700</v>
      </c>
      <c r="C389" s="45" t="s">
        <v>1125</v>
      </c>
      <c r="D389" s="45" t="s">
        <v>1096</v>
      </c>
      <c r="E389" s="46">
        <v>35</v>
      </c>
      <c r="F389" s="49">
        <v>0.54300000000000004</v>
      </c>
      <c r="G389" s="51">
        <v>-0.10800000000000001</v>
      </c>
      <c r="H389" s="46">
        <v>38</v>
      </c>
      <c r="I389" s="47">
        <v>0.78947368421052599</v>
      </c>
      <c r="J389" s="51">
        <v>4.5500469924812048E-2</v>
      </c>
      <c r="K389" s="46" t="str">
        <f t="shared" si="62"/>
        <v>Increase</v>
      </c>
      <c r="L389" s="119">
        <f t="shared" si="63"/>
        <v>15.350046992481206</v>
      </c>
      <c r="M389" s="49">
        <f t="shared" si="64"/>
        <v>8.9473684210526039E-2</v>
      </c>
      <c r="N389" s="49">
        <f t="shared" si="65"/>
        <v>-0.15699999999999992</v>
      </c>
    </row>
    <row r="390" spans="1:14">
      <c r="A390" s="45">
        <v>8</v>
      </c>
      <c r="B390" s="45">
        <v>1700</v>
      </c>
      <c r="C390" s="45" t="s">
        <v>1125</v>
      </c>
      <c r="D390" s="45" t="s">
        <v>9</v>
      </c>
      <c r="E390" s="46">
        <v>8684</v>
      </c>
      <c r="F390" s="47">
        <v>0.63900000000000001</v>
      </c>
      <c r="G390" s="115"/>
      <c r="H390" s="46">
        <v>8847</v>
      </c>
      <c r="I390" s="47">
        <v>0.74714592517237499</v>
      </c>
      <c r="J390" s="48"/>
      <c r="K390" s="48" t="str">
        <f t="shared" si="62"/>
        <v/>
      </c>
      <c r="L390" s="118" t="str">
        <f t="shared" si="63"/>
        <v/>
      </c>
      <c r="M390" s="49">
        <f t="shared" si="64"/>
        <v>4.7145925172375036E-2</v>
      </c>
      <c r="N390" s="49">
        <f t="shared" si="65"/>
        <v>-6.0999999999999943E-2</v>
      </c>
    </row>
    <row r="391" spans="1:14">
      <c r="A391" s="45">
        <v>9</v>
      </c>
      <c r="B391" s="45">
        <v>1700</v>
      </c>
      <c r="C391" s="45" t="s">
        <v>1125</v>
      </c>
      <c r="D391" s="45" t="s">
        <v>10</v>
      </c>
      <c r="E391" s="46">
        <v>9706</v>
      </c>
      <c r="F391" s="47">
        <v>0.34399999999999997</v>
      </c>
      <c r="G391" s="49">
        <v>-0.29499999999999998</v>
      </c>
      <c r="H391" s="46">
        <v>9787</v>
      </c>
      <c r="I391" s="47">
        <v>0.50189026259323599</v>
      </c>
      <c r="J391" s="51">
        <v>-0.245255662579139</v>
      </c>
      <c r="K391" s="46" t="str">
        <f t="shared" si="62"/>
        <v>Increase</v>
      </c>
      <c r="L391" s="119">
        <f t="shared" si="63"/>
        <v>4.9744337420860987</v>
      </c>
      <c r="M391" s="49">
        <f t="shared" si="64"/>
        <v>-0.19810973740676396</v>
      </c>
      <c r="N391" s="49">
        <f t="shared" si="65"/>
        <v>-0.35599999999999998</v>
      </c>
    </row>
    <row r="392" spans="1:14">
      <c r="A392" s="45">
        <v>10</v>
      </c>
      <c r="B392" s="45">
        <v>1700</v>
      </c>
      <c r="C392" s="45" t="s">
        <v>1125</v>
      </c>
      <c r="D392" s="45" t="s">
        <v>51</v>
      </c>
      <c r="E392" s="46">
        <v>15643</v>
      </c>
      <c r="F392" s="47">
        <v>0.52800000000000002</v>
      </c>
      <c r="G392" s="115"/>
      <c r="H392" s="46">
        <v>15955</v>
      </c>
      <c r="I392" s="47">
        <v>0.67151363209025405</v>
      </c>
      <c r="J392" s="48"/>
      <c r="K392" s="48" t="str">
        <f t="shared" si="62"/>
        <v/>
      </c>
      <c r="L392" s="118" t="str">
        <f t="shared" si="63"/>
        <v/>
      </c>
      <c r="M392" s="49">
        <f t="shared" si="64"/>
        <v>-2.8486367909745902E-2</v>
      </c>
      <c r="N392" s="49">
        <f t="shared" si="65"/>
        <v>-0.17199999999999993</v>
      </c>
    </row>
    <row r="393" spans="1:14">
      <c r="A393" s="45">
        <v>11</v>
      </c>
      <c r="B393" s="45">
        <v>1700</v>
      </c>
      <c r="C393" s="45" t="s">
        <v>1125</v>
      </c>
      <c r="D393" s="45" t="s">
        <v>52</v>
      </c>
      <c r="E393" s="46">
        <v>2747</v>
      </c>
      <c r="F393" s="47">
        <v>0.22500000000000001</v>
      </c>
      <c r="G393" s="49">
        <v>-0.30299999999999999</v>
      </c>
      <c r="H393" s="46">
        <v>2679</v>
      </c>
      <c r="I393" s="47">
        <v>0.30160507652108998</v>
      </c>
      <c r="J393" s="51">
        <v>-0.36990855556916408</v>
      </c>
      <c r="K393" s="46" t="str">
        <f t="shared" si="62"/>
        <v>Decrease</v>
      </c>
      <c r="L393" s="119">
        <f t="shared" si="63"/>
        <v>6.690855556916409</v>
      </c>
      <c r="M393" s="49">
        <f t="shared" si="64"/>
        <v>-0.39839492347890998</v>
      </c>
      <c r="N393" s="49">
        <f t="shared" si="65"/>
        <v>-0.47499999999999998</v>
      </c>
    </row>
    <row r="394" spans="1:14">
      <c r="A394" s="45">
        <v>12</v>
      </c>
      <c r="B394" s="45">
        <v>1700</v>
      </c>
      <c r="C394" s="45" t="s">
        <v>1125</v>
      </c>
      <c r="D394" s="45" t="s">
        <v>13</v>
      </c>
      <c r="E394" s="46">
        <v>17602</v>
      </c>
      <c r="F394" s="47">
        <v>0.495</v>
      </c>
      <c r="G394" s="115"/>
      <c r="H394" s="46">
        <v>17929</v>
      </c>
      <c r="I394" s="47">
        <v>0.62853477606112995</v>
      </c>
      <c r="J394" s="48"/>
      <c r="K394" s="48" t="str">
        <f t="shared" si="62"/>
        <v/>
      </c>
      <c r="L394" s="118" t="str">
        <f t="shared" si="63"/>
        <v/>
      </c>
      <c r="M394" s="49">
        <f t="shared" si="64"/>
        <v>-7.1465223938870004E-2</v>
      </c>
      <c r="N394" s="49">
        <f t="shared" si="65"/>
        <v>-0.20499999999999996</v>
      </c>
    </row>
    <row r="395" spans="1:14">
      <c r="A395" s="45">
        <v>13</v>
      </c>
      <c r="B395" s="45">
        <v>1700</v>
      </c>
      <c r="C395" s="45" t="s">
        <v>1125</v>
      </c>
      <c r="D395" s="45" t="s">
        <v>14</v>
      </c>
      <c r="E395" s="46">
        <v>788</v>
      </c>
      <c r="F395" s="47">
        <v>0.222</v>
      </c>
      <c r="G395" s="49">
        <v>-0.27300000000000002</v>
      </c>
      <c r="H395" s="46">
        <v>705</v>
      </c>
      <c r="I395" s="47">
        <v>0.35886524822694998</v>
      </c>
      <c r="J395" s="51">
        <v>-0.26966952783417997</v>
      </c>
      <c r="K395" s="46" t="str">
        <f t="shared" si="62"/>
        <v>Increase</v>
      </c>
      <c r="L395" s="119">
        <f t="shared" si="63"/>
        <v>0.33304721658200531</v>
      </c>
      <c r="M395" s="49">
        <f t="shared" si="64"/>
        <v>-0.34113475177304997</v>
      </c>
      <c r="N395" s="49">
        <f t="shared" si="65"/>
        <v>-0.47799999999999998</v>
      </c>
    </row>
    <row r="396" spans="1:14">
      <c r="A396" s="45">
        <v>14</v>
      </c>
      <c r="B396" s="45">
        <v>1700</v>
      </c>
      <c r="C396" s="45" t="s">
        <v>1125</v>
      </c>
      <c r="D396" s="45" t="s">
        <v>15</v>
      </c>
      <c r="E396" s="46">
        <v>9391</v>
      </c>
      <c r="F396" s="47">
        <v>0.47399999999999998</v>
      </c>
      <c r="G396" s="115"/>
      <c r="H396" s="46">
        <v>9579</v>
      </c>
      <c r="I396" s="47">
        <v>0.59922747677210597</v>
      </c>
      <c r="J396" s="48"/>
      <c r="K396" s="48" t="str">
        <f t="shared" si="62"/>
        <v/>
      </c>
      <c r="L396" s="118" t="str">
        <f t="shared" si="63"/>
        <v/>
      </c>
      <c r="M396" s="49">
        <f t="shared" si="64"/>
        <v>-0.10077252322789398</v>
      </c>
      <c r="N396" s="49">
        <f t="shared" si="65"/>
        <v>-0.22599999999999998</v>
      </c>
    </row>
    <row r="397" spans="1:14">
      <c r="A397" s="45">
        <v>15</v>
      </c>
      <c r="B397" s="45">
        <v>1700</v>
      </c>
      <c r="C397" s="45" t="s">
        <v>1125</v>
      </c>
      <c r="D397" s="45" t="s">
        <v>16</v>
      </c>
      <c r="E397" s="46">
        <v>8999</v>
      </c>
      <c r="F397" s="47">
        <v>0.49199999999999999</v>
      </c>
      <c r="G397" s="49">
        <v>1.8000000000000002E-2</v>
      </c>
      <c r="H397" s="46">
        <v>9055</v>
      </c>
      <c r="I397" s="47">
        <v>0.63854224185532904</v>
      </c>
      <c r="J397" s="51">
        <v>3.9314765083223069E-2</v>
      </c>
      <c r="K397" s="46" t="str">
        <f t="shared" si="62"/>
        <v>Decrease</v>
      </c>
      <c r="L397" s="119">
        <f t="shared" si="63"/>
        <v>2.1314765083223066</v>
      </c>
      <c r="M397" s="49">
        <f t="shared" si="64"/>
        <v>-6.1457758144670915E-2</v>
      </c>
      <c r="N397" s="49">
        <f t="shared" si="65"/>
        <v>-0.20799999999999996</v>
      </c>
    </row>
    <row r="398" spans="1:14">
      <c r="A398" s="45">
        <v>1</v>
      </c>
      <c r="B398" s="45">
        <v>3111</v>
      </c>
      <c r="C398" s="45" t="s">
        <v>1157</v>
      </c>
      <c r="D398" s="45" t="s">
        <v>50</v>
      </c>
      <c r="E398" s="46">
        <v>444</v>
      </c>
      <c r="F398" s="47">
        <v>0.22700000000000001</v>
      </c>
      <c r="G398" s="115"/>
      <c r="H398" s="46">
        <v>460</v>
      </c>
      <c r="I398" s="47">
        <v>0.46086956521739098</v>
      </c>
      <c r="J398" s="48"/>
      <c r="K398" s="48" t="str">
        <f t="shared" si="62"/>
        <v/>
      </c>
      <c r="L398" s="118" t="str">
        <f t="shared" si="63"/>
        <v/>
      </c>
      <c r="M398" s="49">
        <f t="shared" si="64"/>
        <v>-0.23913043478260898</v>
      </c>
      <c r="N398" s="49">
        <f t="shared" si="65"/>
        <v>-0.47299999999999998</v>
      </c>
    </row>
    <row r="399" spans="1:14">
      <c r="A399" s="45">
        <v>2</v>
      </c>
      <c r="B399" s="45">
        <v>3111</v>
      </c>
      <c r="C399" s="45" t="s">
        <v>1157</v>
      </c>
      <c r="D399" s="45" t="s">
        <v>7</v>
      </c>
      <c r="E399" s="46" t="s">
        <v>1</v>
      </c>
      <c r="F399" s="46" t="s">
        <v>1</v>
      </c>
      <c r="G399" s="115"/>
      <c r="H399" s="46" t="s">
        <v>1</v>
      </c>
      <c r="I399" s="47" t="s">
        <v>1</v>
      </c>
      <c r="J399" s="48"/>
      <c r="K399" s="48" t="str">
        <f t="shared" si="62"/>
        <v/>
      </c>
      <c r="L399" s="118" t="str">
        <f t="shared" si="63"/>
        <v/>
      </c>
      <c r="M399" s="49"/>
      <c r="N399" s="49"/>
    </row>
    <row r="400" spans="1:14">
      <c r="A400" s="45">
        <v>3</v>
      </c>
      <c r="B400" s="45">
        <v>3111</v>
      </c>
      <c r="C400" s="45" t="s">
        <v>1157</v>
      </c>
      <c r="D400" s="45" t="s">
        <v>42</v>
      </c>
      <c r="E400" s="46">
        <v>439</v>
      </c>
      <c r="F400" s="47">
        <v>0.22800000000000001</v>
      </c>
      <c r="G400" s="49">
        <v>0.22800000000000001</v>
      </c>
      <c r="H400" s="46">
        <v>451</v>
      </c>
      <c r="I400" s="47">
        <v>0.46119733924612</v>
      </c>
      <c r="J400" s="51">
        <v>-3.8802660753880003E-2</v>
      </c>
      <c r="K400" s="46" t="str">
        <f t="shared" si="62"/>
        <v>Increase</v>
      </c>
      <c r="L400" s="119">
        <f t="shared" si="63"/>
        <v>26.680266075388005</v>
      </c>
      <c r="M400" s="49">
        <f>I400-0.7</f>
        <v>-0.23880266075387996</v>
      </c>
      <c r="N400" s="49">
        <f>F400-0.7</f>
        <v>-0.47199999999999998</v>
      </c>
    </row>
    <row r="401" spans="1:14">
      <c r="A401" s="45">
        <v>4</v>
      </c>
      <c r="B401" s="45">
        <v>3111</v>
      </c>
      <c r="C401" s="45" t="s">
        <v>1157</v>
      </c>
      <c r="D401" s="45" t="s">
        <v>43</v>
      </c>
      <c r="E401" s="46" t="s">
        <v>1</v>
      </c>
      <c r="F401" s="46" t="s">
        <v>1</v>
      </c>
      <c r="G401" s="49" t="s">
        <v>1</v>
      </c>
      <c r="H401" s="46" t="s">
        <v>1</v>
      </c>
      <c r="I401" s="47" t="s">
        <v>1</v>
      </c>
      <c r="J401" s="51" t="s">
        <v>1</v>
      </c>
      <c r="K401" s="46" t="str">
        <f t="shared" si="62"/>
        <v/>
      </c>
      <c r="L401" s="119" t="str">
        <f t="shared" si="63"/>
        <v/>
      </c>
      <c r="M401" s="49"/>
      <c r="N401" s="49"/>
    </row>
    <row r="402" spans="1:14">
      <c r="A402" s="45">
        <v>5</v>
      </c>
      <c r="B402" s="45">
        <v>3111</v>
      </c>
      <c r="C402" s="45" t="s">
        <v>1157</v>
      </c>
      <c r="D402" s="45" t="s">
        <v>8</v>
      </c>
      <c r="E402" s="46" t="s">
        <v>1</v>
      </c>
      <c r="F402" s="46" t="s">
        <v>1</v>
      </c>
      <c r="G402" s="49" t="s">
        <v>1</v>
      </c>
      <c r="H402" s="46" t="s">
        <v>1</v>
      </c>
      <c r="I402" s="47" t="s">
        <v>1</v>
      </c>
      <c r="J402" s="51" t="s">
        <v>1</v>
      </c>
      <c r="K402" s="46" t="str">
        <f t="shared" ref="K402:K404" si="66">IF(G402="","",IF(G402="*","",IF(ABS(J402)&gt;ABS(G402),"Decrease", "Increase")))</f>
        <v/>
      </c>
      <c r="L402" s="119" t="str">
        <f t="shared" si="63"/>
        <v/>
      </c>
      <c r="M402" s="49"/>
      <c r="N402" s="49"/>
    </row>
    <row r="403" spans="1:14">
      <c r="A403" s="45">
        <v>6</v>
      </c>
      <c r="B403" s="45">
        <v>3111</v>
      </c>
      <c r="C403" s="45" t="s">
        <v>1157</v>
      </c>
      <c r="D403" s="45" t="s">
        <v>44</v>
      </c>
      <c r="E403" s="46" t="s">
        <v>1</v>
      </c>
      <c r="F403" s="46" t="s">
        <v>1</v>
      </c>
      <c r="G403" s="49" t="s">
        <v>1</v>
      </c>
      <c r="H403" s="46" t="s">
        <v>1</v>
      </c>
      <c r="I403" s="47" t="s">
        <v>1</v>
      </c>
      <c r="J403" s="51" t="s">
        <v>1</v>
      </c>
      <c r="K403" s="46" t="str">
        <f t="shared" si="66"/>
        <v/>
      </c>
      <c r="L403" s="119" t="str">
        <f t="shared" si="63"/>
        <v/>
      </c>
      <c r="M403" s="49"/>
      <c r="N403" s="49"/>
    </row>
    <row r="404" spans="1:14">
      <c r="A404" s="45">
        <v>8</v>
      </c>
      <c r="B404" s="45">
        <v>3111</v>
      </c>
      <c r="C404" s="45" t="s">
        <v>1157</v>
      </c>
      <c r="D404" s="45" t="s">
        <v>9</v>
      </c>
      <c r="E404" s="46" t="s">
        <v>1</v>
      </c>
      <c r="F404" s="46" t="s">
        <v>1</v>
      </c>
      <c r="G404" s="115"/>
      <c r="H404" s="46" t="s">
        <v>1</v>
      </c>
      <c r="I404" s="47" t="s">
        <v>1</v>
      </c>
      <c r="J404" s="48"/>
      <c r="K404" s="48" t="str">
        <f t="shared" si="66"/>
        <v/>
      </c>
      <c r="L404" s="118" t="str">
        <f t="shared" si="63"/>
        <v/>
      </c>
      <c r="M404" s="49"/>
      <c r="N404" s="49"/>
    </row>
    <row r="405" spans="1:14">
      <c r="A405" s="45">
        <v>9</v>
      </c>
      <c r="B405" s="45">
        <v>3111</v>
      </c>
      <c r="C405" s="45" t="s">
        <v>1157</v>
      </c>
      <c r="D405" s="45" t="s">
        <v>10</v>
      </c>
      <c r="E405" s="46">
        <v>441</v>
      </c>
      <c r="F405" s="47">
        <v>0.22700000000000001</v>
      </c>
      <c r="G405" s="133" t="s">
        <v>1</v>
      </c>
      <c r="H405" s="46">
        <v>456</v>
      </c>
      <c r="I405" s="47">
        <v>0.464912280701754</v>
      </c>
      <c r="J405" s="51" t="s">
        <v>1</v>
      </c>
      <c r="K405" s="46"/>
      <c r="L405" s="119"/>
      <c r="M405" s="49">
        <f>I405-0.7</f>
        <v>-0.23508771929824596</v>
      </c>
      <c r="N405" s="49">
        <f>F405-0.7</f>
        <v>-0.47299999999999998</v>
      </c>
    </row>
    <row r="406" spans="1:14">
      <c r="A406" s="45">
        <v>10</v>
      </c>
      <c r="B406" s="45">
        <v>3111</v>
      </c>
      <c r="C406" s="45" t="s">
        <v>1157</v>
      </c>
      <c r="D406" s="45" t="s">
        <v>51</v>
      </c>
      <c r="E406" s="46">
        <v>376</v>
      </c>
      <c r="F406" s="47">
        <v>0.25800000000000001</v>
      </c>
      <c r="G406" s="115"/>
      <c r="H406" s="46">
        <v>399</v>
      </c>
      <c r="I406" s="47">
        <v>0.50375939849624096</v>
      </c>
      <c r="J406" s="48"/>
      <c r="K406" s="48" t="str">
        <f t="shared" ref="K406:K437" si="67">IF(G406="","",IF(G406="*","",IF(ABS(J406)&gt;ABS(G406),"Decrease", "Increase")))</f>
        <v/>
      </c>
      <c r="L406" s="118" t="str">
        <f t="shared" ref="L406:L437" si="68">IF(G406="","",IF(G406="*","",(ABS(G406-J406))*100))</f>
        <v/>
      </c>
      <c r="M406" s="49">
        <f>I406-0.7</f>
        <v>-0.19624060150375899</v>
      </c>
      <c r="N406" s="49">
        <f>F406-0.7</f>
        <v>-0.44199999999999995</v>
      </c>
    </row>
    <row r="407" spans="1:14">
      <c r="A407" s="45">
        <v>11</v>
      </c>
      <c r="B407" s="45">
        <v>3111</v>
      </c>
      <c r="C407" s="45" t="s">
        <v>1157</v>
      </c>
      <c r="D407" s="45" t="s">
        <v>52</v>
      </c>
      <c r="E407" s="46">
        <v>68</v>
      </c>
      <c r="F407" s="47">
        <v>5.8999999999999997E-2</v>
      </c>
      <c r="G407" s="49">
        <v>-0.19899999999999998</v>
      </c>
      <c r="H407" s="46">
        <v>61</v>
      </c>
      <c r="I407" s="47">
        <v>0.18032786885245899</v>
      </c>
      <c r="J407" s="51">
        <v>-0.32343152964378197</v>
      </c>
      <c r="K407" s="46" t="str">
        <f t="shared" si="67"/>
        <v>Decrease</v>
      </c>
      <c r="L407" s="119">
        <f t="shared" si="68"/>
        <v>12.443152964378198</v>
      </c>
      <c r="M407" s="49">
        <f>I407-0.7</f>
        <v>-0.51967213114754096</v>
      </c>
      <c r="N407" s="49">
        <f>F407-0.7</f>
        <v>-0.64100000000000001</v>
      </c>
    </row>
    <row r="408" spans="1:14">
      <c r="A408" s="45">
        <v>12</v>
      </c>
      <c r="B408" s="45">
        <v>3111</v>
      </c>
      <c r="C408" s="45" t="s">
        <v>1157</v>
      </c>
      <c r="D408" s="45" t="s">
        <v>13</v>
      </c>
      <c r="E408" s="46">
        <v>443</v>
      </c>
      <c r="F408" s="47">
        <v>0.22800000000000001</v>
      </c>
      <c r="G408" s="115"/>
      <c r="H408" s="46">
        <v>457</v>
      </c>
      <c r="I408" s="47">
        <v>0.45951859956236302</v>
      </c>
      <c r="J408" s="48"/>
      <c r="K408" s="48" t="str">
        <f t="shared" si="67"/>
        <v/>
      </c>
      <c r="L408" s="118" t="str">
        <f t="shared" si="68"/>
        <v/>
      </c>
      <c r="M408" s="49">
        <f>I408-0.7</f>
        <v>-0.24048140043763694</v>
      </c>
      <c r="N408" s="49">
        <f>F408-0.7</f>
        <v>-0.47199999999999998</v>
      </c>
    </row>
    <row r="409" spans="1:14">
      <c r="A409" s="45">
        <v>13</v>
      </c>
      <c r="B409" s="45">
        <v>3111</v>
      </c>
      <c r="C409" s="45" t="s">
        <v>1157</v>
      </c>
      <c r="D409" s="45" t="s">
        <v>14</v>
      </c>
      <c r="E409" s="46" t="s">
        <v>1</v>
      </c>
      <c r="F409" s="46" t="s">
        <v>1</v>
      </c>
      <c r="G409" s="49" t="s">
        <v>1</v>
      </c>
      <c r="H409" s="46" t="s">
        <v>1</v>
      </c>
      <c r="I409" s="47" t="s">
        <v>1</v>
      </c>
      <c r="J409" s="51" t="s">
        <v>1</v>
      </c>
      <c r="K409" s="46" t="str">
        <f t="shared" si="67"/>
        <v/>
      </c>
      <c r="L409" s="119" t="str">
        <f t="shared" si="68"/>
        <v/>
      </c>
      <c r="M409" s="49"/>
      <c r="N409" s="49"/>
    </row>
    <row r="410" spans="1:14">
      <c r="A410" s="45">
        <v>14</v>
      </c>
      <c r="B410" s="45">
        <v>3111</v>
      </c>
      <c r="C410" s="45" t="s">
        <v>1157</v>
      </c>
      <c r="D410" s="45" t="s">
        <v>15</v>
      </c>
      <c r="E410" s="46">
        <v>206</v>
      </c>
      <c r="F410" s="47">
        <v>0.20399999999999999</v>
      </c>
      <c r="G410" s="115"/>
      <c r="H410" s="46">
        <v>232</v>
      </c>
      <c r="I410" s="47">
        <v>0.45689655172413801</v>
      </c>
      <c r="J410" s="48"/>
      <c r="K410" s="48" t="str">
        <f t="shared" si="67"/>
        <v/>
      </c>
      <c r="L410" s="118" t="str">
        <f t="shared" si="68"/>
        <v/>
      </c>
      <c r="M410" s="49">
        <f>I410-0.7</f>
        <v>-0.24310344827586194</v>
      </c>
      <c r="N410" s="49">
        <f>F410-0.7</f>
        <v>-0.496</v>
      </c>
    </row>
    <row r="411" spans="1:14">
      <c r="A411" s="45">
        <v>15</v>
      </c>
      <c r="B411" s="45">
        <v>3111</v>
      </c>
      <c r="C411" s="45" t="s">
        <v>1157</v>
      </c>
      <c r="D411" s="45" t="s">
        <v>16</v>
      </c>
      <c r="E411" s="46">
        <v>238</v>
      </c>
      <c r="F411" s="47">
        <v>0.248</v>
      </c>
      <c r="G411" s="49">
        <v>4.4000000000000004E-2</v>
      </c>
      <c r="H411" s="46">
        <v>228</v>
      </c>
      <c r="I411" s="47">
        <v>0.464912280701754</v>
      </c>
      <c r="J411" s="51">
        <v>8.0157289776159879E-3</v>
      </c>
      <c r="K411" s="46" t="str">
        <f t="shared" si="67"/>
        <v>Increase</v>
      </c>
      <c r="L411" s="119">
        <f t="shared" si="68"/>
        <v>3.5984271022384018</v>
      </c>
      <c r="M411" s="49">
        <f>I411-0.7</f>
        <v>-0.23508771929824596</v>
      </c>
      <c r="N411" s="49">
        <f>F411-0.7</f>
        <v>-0.45199999999999996</v>
      </c>
    </row>
    <row r="412" spans="1:14">
      <c r="A412" s="45">
        <v>1</v>
      </c>
      <c r="B412" s="45">
        <v>6811</v>
      </c>
      <c r="C412" s="45" t="s">
        <v>1224</v>
      </c>
      <c r="D412" s="45" t="s">
        <v>50</v>
      </c>
      <c r="E412" s="46">
        <v>518</v>
      </c>
      <c r="F412" s="47">
        <v>5.6000000000000001E-2</v>
      </c>
      <c r="G412" s="115"/>
      <c r="H412" s="46">
        <v>560</v>
      </c>
      <c r="I412" s="47">
        <v>0.20357142857142899</v>
      </c>
      <c r="J412" s="48"/>
      <c r="K412" s="48" t="str">
        <f t="shared" si="67"/>
        <v/>
      </c>
      <c r="L412" s="118" t="str">
        <f t="shared" si="68"/>
        <v/>
      </c>
      <c r="M412" s="49">
        <f>I412-0.7</f>
        <v>-0.496428571428571</v>
      </c>
      <c r="N412" s="49">
        <f>F412-0.7</f>
        <v>-0.64399999999999991</v>
      </c>
    </row>
    <row r="413" spans="1:14">
      <c r="A413" s="45">
        <v>2</v>
      </c>
      <c r="B413" s="45">
        <v>6811</v>
      </c>
      <c r="C413" s="45" t="s">
        <v>1224</v>
      </c>
      <c r="D413" s="45" t="s">
        <v>7</v>
      </c>
      <c r="E413" s="46">
        <v>45</v>
      </c>
      <c r="F413" s="47">
        <v>0.13300000000000001</v>
      </c>
      <c r="G413" s="115"/>
      <c r="H413" s="46">
        <v>72</v>
      </c>
      <c r="I413" s="47">
        <v>0.31944444444444398</v>
      </c>
      <c r="J413" s="48"/>
      <c r="K413" s="48" t="str">
        <f t="shared" si="67"/>
        <v/>
      </c>
      <c r="L413" s="118" t="str">
        <f t="shared" si="68"/>
        <v/>
      </c>
      <c r="M413" s="49">
        <f>I413-0.7</f>
        <v>-0.38055555555555598</v>
      </c>
      <c r="N413" s="49">
        <f>F413-0.7</f>
        <v>-0.56699999999999995</v>
      </c>
    </row>
    <row r="414" spans="1:14">
      <c r="A414" s="45">
        <v>3</v>
      </c>
      <c r="B414" s="45">
        <v>6811</v>
      </c>
      <c r="C414" s="45" t="s">
        <v>1224</v>
      </c>
      <c r="D414" s="45" t="s">
        <v>42</v>
      </c>
      <c r="E414" s="46">
        <v>453</v>
      </c>
      <c r="F414" s="47">
        <v>4.9000000000000002E-2</v>
      </c>
      <c r="G414" s="49">
        <v>-8.4000000000000005E-2</v>
      </c>
      <c r="H414" s="46">
        <v>469</v>
      </c>
      <c r="I414" s="47">
        <v>0.18550106609808101</v>
      </c>
      <c r="J414" s="51">
        <v>-0.13394337834636297</v>
      </c>
      <c r="K414" s="46" t="str">
        <f t="shared" si="67"/>
        <v>Decrease</v>
      </c>
      <c r="L414" s="119">
        <f t="shared" si="68"/>
        <v>4.9943378346362959</v>
      </c>
      <c r="M414" s="49">
        <f>I414-0.7</f>
        <v>-0.51449893390191892</v>
      </c>
      <c r="N414" s="49">
        <f>F414-0.7</f>
        <v>-0.65099999999999991</v>
      </c>
    </row>
    <row r="415" spans="1:14">
      <c r="A415" s="45">
        <v>5</v>
      </c>
      <c r="B415" s="45">
        <v>6811</v>
      </c>
      <c r="C415" s="45" t="s">
        <v>1224</v>
      </c>
      <c r="D415" s="45" t="s">
        <v>8</v>
      </c>
      <c r="E415" s="46" t="s">
        <v>1</v>
      </c>
      <c r="F415" s="46" t="s">
        <v>1</v>
      </c>
      <c r="G415" s="49" t="s">
        <v>1</v>
      </c>
      <c r="H415" s="46" t="s">
        <v>1</v>
      </c>
      <c r="I415" s="47" t="s">
        <v>1</v>
      </c>
      <c r="J415" s="51" t="s">
        <v>1</v>
      </c>
      <c r="K415" s="46" t="str">
        <f t="shared" si="67"/>
        <v/>
      </c>
      <c r="L415" s="119" t="str">
        <f t="shared" si="68"/>
        <v/>
      </c>
      <c r="M415" s="49"/>
      <c r="N415" s="49"/>
    </row>
    <row r="416" spans="1:14">
      <c r="A416" s="45">
        <v>6</v>
      </c>
      <c r="B416" s="45">
        <v>6811</v>
      </c>
      <c r="C416" s="45" t="s">
        <v>1224</v>
      </c>
      <c r="D416" s="45" t="s">
        <v>44</v>
      </c>
      <c r="E416" s="46">
        <v>18</v>
      </c>
      <c r="F416" s="47">
        <v>5.6000000000000001E-2</v>
      </c>
      <c r="G416" s="49">
        <v>-7.6999999999999999E-2</v>
      </c>
      <c r="H416" s="46">
        <v>14</v>
      </c>
      <c r="I416" s="47">
        <v>0.14285714285714299</v>
      </c>
      <c r="J416" s="51">
        <v>-0.17658730158730099</v>
      </c>
      <c r="K416" s="46" t="str">
        <f t="shared" si="67"/>
        <v>Decrease</v>
      </c>
      <c r="L416" s="119">
        <f t="shared" si="68"/>
        <v>9.9587301587300985</v>
      </c>
      <c r="M416" s="49">
        <f>I416-0.7</f>
        <v>-0.55714285714285694</v>
      </c>
      <c r="N416" s="49">
        <f>F416-0.7</f>
        <v>-0.64399999999999991</v>
      </c>
    </row>
    <row r="417" spans="1:14">
      <c r="A417" s="45">
        <v>9</v>
      </c>
      <c r="B417" s="45">
        <v>6811</v>
      </c>
      <c r="C417" s="45" t="s">
        <v>1224</v>
      </c>
      <c r="D417" s="45" t="s">
        <v>10</v>
      </c>
      <c r="E417" s="46">
        <v>518</v>
      </c>
      <c r="F417" s="47">
        <v>5.6000000000000001E-2</v>
      </c>
      <c r="G417" s="49"/>
      <c r="H417" s="46">
        <v>524</v>
      </c>
      <c r="I417" s="47">
        <v>0.19274809160305301</v>
      </c>
      <c r="J417" s="51">
        <v>-0.16836301950805799</v>
      </c>
      <c r="K417" s="46" t="str">
        <f t="shared" si="67"/>
        <v/>
      </c>
      <c r="L417" s="119" t="str">
        <f t="shared" si="68"/>
        <v/>
      </c>
      <c r="M417" s="49">
        <f>I417-0.7</f>
        <v>-0.50725190839694689</v>
      </c>
      <c r="N417" s="49">
        <f>F417-0.7</f>
        <v>-0.64399999999999991</v>
      </c>
    </row>
    <row r="418" spans="1:14">
      <c r="A418" s="45">
        <v>10</v>
      </c>
      <c r="B418" s="45">
        <v>6811</v>
      </c>
      <c r="C418" s="45" t="s">
        <v>1224</v>
      </c>
      <c r="D418" s="45" t="s">
        <v>51</v>
      </c>
      <c r="E418" s="46">
        <v>456</v>
      </c>
      <c r="F418" s="47">
        <v>6.0999999999999999E-2</v>
      </c>
      <c r="G418" s="115"/>
      <c r="H418" s="46">
        <v>505</v>
      </c>
      <c r="I418" s="47">
        <v>0.21980198019802</v>
      </c>
      <c r="J418" s="48"/>
      <c r="K418" s="48" t="str">
        <f t="shared" si="67"/>
        <v/>
      </c>
      <c r="L418" s="118" t="str">
        <f t="shared" si="68"/>
        <v/>
      </c>
      <c r="M418" s="49">
        <f>I418-0.7</f>
        <v>-0.48019801980197996</v>
      </c>
      <c r="N418" s="49">
        <f>F418-0.7</f>
        <v>-0.63900000000000001</v>
      </c>
    </row>
    <row r="419" spans="1:14">
      <c r="A419" s="45">
        <v>11</v>
      </c>
      <c r="B419" s="45">
        <v>6811</v>
      </c>
      <c r="C419" s="45" t="s">
        <v>1224</v>
      </c>
      <c r="D419" s="45" t="s">
        <v>52</v>
      </c>
      <c r="E419" s="46">
        <v>62</v>
      </c>
      <c r="F419" s="47">
        <v>1.6E-2</v>
      </c>
      <c r="G419" s="49">
        <v>-4.4999999999999998E-2</v>
      </c>
      <c r="H419" s="46">
        <v>55</v>
      </c>
      <c r="I419" s="47">
        <v>5.4545454545454501E-2</v>
      </c>
      <c r="J419" s="51">
        <v>-0.16525652565256549</v>
      </c>
      <c r="K419" s="46" t="str">
        <f t="shared" si="67"/>
        <v>Decrease</v>
      </c>
      <c r="L419" s="119">
        <f t="shared" si="68"/>
        <v>12.025652565256548</v>
      </c>
      <c r="M419" s="49">
        <f>I419-0.7</f>
        <v>-0.6454545454545455</v>
      </c>
      <c r="N419" s="49">
        <f>F419-0.7</f>
        <v>-0.68399999999999994</v>
      </c>
    </row>
    <row r="420" spans="1:14">
      <c r="A420" s="45">
        <v>12</v>
      </c>
      <c r="B420" s="45">
        <v>6811</v>
      </c>
      <c r="C420" s="45" t="s">
        <v>1224</v>
      </c>
      <c r="D420" s="45" t="s">
        <v>13</v>
      </c>
      <c r="E420" s="46">
        <v>516</v>
      </c>
      <c r="F420" s="47">
        <v>5.6000000000000001E-2</v>
      </c>
      <c r="G420" s="115"/>
      <c r="H420" s="46">
        <v>558</v>
      </c>
      <c r="I420" s="47">
        <v>0.202508960573477</v>
      </c>
      <c r="J420" s="48"/>
      <c r="K420" s="48" t="str">
        <f t="shared" si="67"/>
        <v/>
      </c>
      <c r="L420" s="118" t="str">
        <f t="shared" si="68"/>
        <v/>
      </c>
      <c r="M420" s="49">
        <f>I420-0.7</f>
        <v>-0.49749103942652295</v>
      </c>
      <c r="N420" s="49">
        <f>F420-0.7</f>
        <v>-0.64399999999999991</v>
      </c>
    </row>
    <row r="421" spans="1:14">
      <c r="A421" s="45">
        <v>13</v>
      </c>
      <c r="B421" s="45">
        <v>6811</v>
      </c>
      <c r="C421" s="45" t="s">
        <v>1224</v>
      </c>
      <c r="D421" s="45" t="s">
        <v>14</v>
      </c>
      <c r="E421" s="46" t="s">
        <v>1</v>
      </c>
      <c r="F421" s="46" t="s">
        <v>1</v>
      </c>
      <c r="G421" s="49" t="s">
        <v>1</v>
      </c>
      <c r="H421" s="46" t="s">
        <v>1</v>
      </c>
      <c r="I421" s="47" t="s">
        <v>1</v>
      </c>
      <c r="J421" s="51" t="s">
        <v>1</v>
      </c>
      <c r="K421" s="46" t="str">
        <f t="shared" si="67"/>
        <v/>
      </c>
      <c r="L421" s="119" t="str">
        <f t="shared" si="68"/>
        <v/>
      </c>
      <c r="M421" s="49"/>
      <c r="N421" s="49"/>
    </row>
    <row r="422" spans="1:14">
      <c r="A422" s="45">
        <v>14</v>
      </c>
      <c r="B422" s="45">
        <v>6811</v>
      </c>
      <c r="C422" s="45" t="s">
        <v>1224</v>
      </c>
      <c r="D422" s="45" t="s">
        <v>15</v>
      </c>
      <c r="E422" s="46">
        <v>257</v>
      </c>
      <c r="F422" s="47">
        <v>6.2E-2</v>
      </c>
      <c r="G422" s="115"/>
      <c r="H422" s="46">
        <v>276</v>
      </c>
      <c r="I422" s="47">
        <v>0.20652173913043501</v>
      </c>
      <c r="J422" s="48"/>
      <c r="K422" s="48" t="str">
        <f t="shared" si="67"/>
        <v/>
      </c>
      <c r="L422" s="118" t="str">
        <f t="shared" si="68"/>
        <v/>
      </c>
      <c r="M422" s="49">
        <f>I422-0.7</f>
        <v>-0.49347826086956492</v>
      </c>
      <c r="N422" s="49">
        <f>F422-0.7</f>
        <v>-0.6379999999999999</v>
      </c>
    </row>
    <row r="423" spans="1:14">
      <c r="A423" s="45">
        <v>15</v>
      </c>
      <c r="B423" s="45">
        <v>6811</v>
      </c>
      <c r="C423" s="45" t="s">
        <v>1224</v>
      </c>
      <c r="D423" s="45" t="s">
        <v>16</v>
      </c>
      <c r="E423" s="46">
        <v>261</v>
      </c>
      <c r="F423" s="50">
        <v>0.05</v>
      </c>
      <c r="G423" s="49">
        <v>-1.2E-2</v>
      </c>
      <c r="H423" s="46">
        <v>284</v>
      </c>
      <c r="I423" s="47">
        <v>0.20070422535211299</v>
      </c>
      <c r="J423" s="51">
        <v>-5.8175137783220143E-3</v>
      </c>
      <c r="K423" s="46" t="str">
        <f t="shared" si="67"/>
        <v>Increase</v>
      </c>
      <c r="L423" s="119">
        <f t="shared" si="68"/>
        <v>0.61824862216779863</v>
      </c>
      <c r="M423" s="49">
        <f>I423-0.7</f>
        <v>-0.49929577464788699</v>
      </c>
      <c r="N423" s="49">
        <f>F423-0.7</f>
        <v>-0.64999999999999991</v>
      </c>
    </row>
    <row r="424" spans="1:14">
      <c r="A424" s="45">
        <v>1</v>
      </c>
      <c r="B424" s="45">
        <v>1211</v>
      </c>
      <c r="C424" s="45" t="s">
        <v>1115</v>
      </c>
      <c r="D424" s="45" t="s">
        <v>50</v>
      </c>
      <c r="E424" s="46">
        <v>479</v>
      </c>
      <c r="F424" s="47">
        <v>0.58499999999999996</v>
      </c>
      <c r="G424" s="115"/>
      <c r="H424" s="46">
        <v>492</v>
      </c>
      <c r="I424" s="47">
        <v>0.69918699186991895</v>
      </c>
      <c r="J424" s="48"/>
      <c r="K424" s="48" t="str">
        <f t="shared" si="67"/>
        <v/>
      </c>
      <c r="L424" s="118" t="str">
        <f t="shared" si="68"/>
        <v/>
      </c>
      <c r="M424" s="49">
        <f>I424-0.7</f>
        <v>-8.1300813008100548E-4</v>
      </c>
      <c r="N424" s="49">
        <f>F424-0.7</f>
        <v>-0.11499999999999999</v>
      </c>
    </row>
    <row r="425" spans="1:14">
      <c r="A425" s="45">
        <v>2</v>
      </c>
      <c r="B425" s="45">
        <v>1211</v>
      </c>
      <c r="C425" s="45" t="s">
        <v>1115</v>
      </c>
      <c r="D425" s="45" t="s">
        <v>7</v>
      </c>
      <c r="E425" s="46">
        <v>418</v>
      </c>
      <c r="F425" s="47">
        <v>0.61499999999999999</v>
      </c>
      <c r="G425" s="115"/>
      <c r="H425" s="46">
        <v>434</v>
      </c>
      <c r="I425" s="47">
        <v>0.72580645161290303</v>
      </c>
      <c r="J425" s="48"/>
      <c r="K425" s="48" t="str">
        <f t="shared" si="67"/>
        <v/>
      </c>
      <c r="L425" s="118" t="str">
        <f t="shared" si="68"/>
        <v/>
      </c>
      <c r="M425" s="49">
        <f>I425-0.7</f>
        <v>2.580645161290307E-2</v>
      </c>
      <c r="N425" s="49">
        <f>F425-0.7</f>
        <v>-8.4999999999999964E-2</v>
      </c>
    </row>
    <row r="426" spans="1:14">
      <c r="A426" s="45">
        <v>3</v>
      </c>
      <c r="B426" s="45">
        <v>1211</v>
      </c>
      <c r="C426" s="45" t="s">
        <v>1115</v>
      </c>
      <c r="D426" s="45" t="s">
        <v>42</v>
      </c>
      <c r="E426" s="46">
        <v>49</v>
      </c>
      <c r="F426" s="47">
        <v>0.32700000000000001</v>
      </c>
      <c r="G426" s="49">
        <v>-0.28800000000000003</v>
      </c>
      <c r="H426" s="46">
        <v>49</v>
      </c>
      <c r="I426" s="47">
        <v>0.42857142857142899</v>
      </c>
      <c r="J426" s="51">
        <v>-0.29723502304147403</v>
      </c>
      <c r="K426" s="46" t="str">
        <f t="shared" si="67"/>
        <v>Decrease</v>
      </c>
      <c r="L426" s="119">
        <f t="shared" si="68"/>
        <v>0.92350230414739998</v>
      </c>
      <c r="M426" s="49">
        <f>I426-0.7</f>
        <v>-0.27142857142857096</v>
      </c>
      <c r="N426" s="49">
        <f>F426-0.7</f>
        <v>-0.37299999999999994</v>
      </c>
    </row>
    <row r="427" spans="1:14">
      <c r="A427" s="45">
        <v>4</v>
      </c>
      <c r="B427" s="45">
        <v>1211</v>
      </c>
      <c r="C427" s="45" t="s">
        <v>1115</v>
      </c>
      <c r="D427" s="45" t="s">
        <v>43</v>
      </c>
      <c r="E427" s="46" t="s">
        <v>1</v>
      </c>
      <c r="F427" s="46" t="s">
        <v>1</v>
      </c>
      <c r="G427" s="49" t="s">
        <v>1</v>
      </c>
      <c r="H427" s="46" t="s">
        <v>1</v>
      </c>
      <c r="I427" s="47" t="s">
        <v>1</v>
      </c>
      <c r="J427" s="51" t="s">
        <v>1</v>
      </c>
      <c r="K427" s="46" t="str">
        <f t="shared" si="67"/>
        <v/>
      </c>
      <c r="L427" s="119" t="str">
        <f t="shared" si="68"/>
        <v/>
      </c>
      <c r="M427" s="49"/>
      <c r="N427" s="49"/>
    </row>
    <row r="428" spans="1:14">
      <c r="A428" s="45">
        <v>5</v>
      </c>
      <c r="B428" s="45">
        <v>1211</v>
      </c>
      <c r="C428" s="45" t="s">
        <v>1115</v>
      </c>
      <c r="D428" s="45" t="s">
        <v>8</v>
      </c>
      <c r="E428" s="46" t="s">
        <v>1</v>
      </c>
      <c r="F428" s="46" t="s">
        <v>1</v>
      </c>
      <c r="G428" s="49" t="s">
        <v>1</v>
      </c>
      <c r="H428" s="46" t="s">
        <v>1</v>
      </c>
      <c r="I428" s="47" t="s">
        <v>1</v>
      </c>
      <c r="J428" s="51" t="s">
        <v>1</v>
      </c>
      <c r="K428" s="46" t="str">
        <f t="shared" si="67"/>
        <v/>
      </c>
      <c r="L428" s="119" t="str">
        <f t="shared" si="68"/>
        <v/>
      </c>
      <c r="M428" s="49"/>
      <c r="N428" s="49"/>
    </row>
    <row r="429" spans="1:14">
      <c r="A429" s="45">
        <v>6</v>
      </c>
      <c r="B429" s="45">
        <v>1211</v>
      </c>
      <c r="C429" s="45" t="s">
        <v>1115</v>
      </c>
      <c r="D429" s="45" t="s">
        <v>44</v>
      </c>
      <c r="E429" s="46" t="s">
        <v>1</v>
      </c>
      <c r="F429" s="46" t="s">
        <v>1</v>
      </c>
      <c r="G429" s="49" t="s">
        <v>1</v>
      </c>
      <c r="H429" s="46" t="s">
        <v>1</v>
      </c>
      <c r="I429" s="47" t="s">
        <v>1</v>
      </c>
      <c r="J429" s="51" t="s">
        <v>1</v>
      </c>
      <c r="K429" s="46" t="str">
        <f t="shared" si="67"/>
        <v/>
      </c>
      <c r="L429" s="119" t="str">
        <f t="shared" si="68"/>
        <v/>
      </c>
      <c r="M429" s="49"/>
      <c r="N429" s="49"/>
    </row>
    <row r="430" spans="1:14">
      <c r="A430" s="45">
        <v>8</v>
      </c>
      <c r="B430" s="45">
        <v>1211</v>
      </c>
      <c r="C430" s="45" t="s">
        <v>1115</v>
      </c>
      <c r="D430" s="45" t="s">
        <v>9</v>
      </c>
      <c r="E430" s="46">
        <v>216</v>
      </c>
      <c r="F430" s="47">
        <v>0.66700000000000004</v>
      </c>
      <c r="G430" s="115"/>
      <c r="H430" s="46">
        <v>242</v>
      </c>
      <c r="I430" s="47">
        <v>0.76446280991735505</v>
      </c>
      <c r="J430" s="48"/>
      <c r="K430" s="48" t="str">
        <f t="shared" si="67"/>
        <v/>
      </c>
      <c r="L430" s="118" t="str">
        <f t="shared" si="68"/>
        <v/>
      </c>
      <c r="M430" s="49">
        <f t="shared" ref="M430:M440" si="69">I430-0.7</f>
        <v>6.4462809917355091E-2</v>
      </c>
      <c r="N430" s="49">
        <f t="shared" ref="N430:N440" si="70">F430-0.7</f>
        <v>-3.2999999999999918E-2</v>
      </c>
    </row>
    <row r="431" spans="1:14">
      <c r="A431" s="45">
        <v>9</v>
      </c>
      <c r="B431" s="45">
        <v>1211</v>
      </c>
      <c r="C431" s="45" t="s">
        <v>1115</v>
      </c>
      <c r="D431" s="45" t="s">
        <v>10</v>
      </c>
      <c r="E431" s="46">
        <v>263</v>
      </c>
      <c r="F431" s="47">
        <v>0.51700000000000002</v>
      </c>
      <c r="G431" s="49">
        <v>-0.15</v>
      </c>
      <c r="H431" s="46">
        <v>250</v>
      </c>
      <c r="I431" s="47">
        <v>0.63600000000000001</v>
      </c>
      <c r="J431" s="51">
        <v>-0.12846280991735504</v>
      </c>
      <c r="K431" s="46" t="str">
        <f t="shared" si="67"/>
        <v>Increase</v>
      </c>
      <c r="L431" s="119">
        <f t="shared" si="68"/>
        <v>2.1537190082644959</v>
      </c>
      <c r="M431" s="49">
        <f t="shared" si="69"/>
        <v>-6.3999999999999946E-2</v>
      </c>
      <c r="N431" s="49">
        <f t="shared" si="70"/>
        <v>-0.18299999999999994</v>
      </c>
    </row>
    <row r="432" spans="1:14">
      <c r="A432" s="45">
        <v>10</v>
      </c>
      <c r="B432" s="45">
        <v>1211</v>
      </c>
      <c r="C432" s="45" t="s">
        <v>1115</v>
      </c>
      <c r="D432" s="45" t="s">
        <v>51</v>
      </c>
      <c r="E432" s="46">
        <v>401</v>
      </c>
      <c r="F432" s="47">
        <v>0.63300000000000001</v>
      </c>
      <c r="G432" s="115"/>
      <c r="H432" s="46">
        <v>430</v>
      </c>
      <c r="I432" s="47">
        <v>0.753488372093023</v>
      </c>
      <c r="J432" s="48"/>
      <c r="K432" s="48" t="str">
        <f t="shared" si="67"/>
        <v/>
      </c>
      <c r="L432" s="118" t="str">
        <f t="shared" si="68"/>
        <v/>
      </c>
      <c r="M432" s="49">
        <f t="shared" si="69"/>
        <v>5.348837209302304E-2</v>
      </c>
      <c r="N432" s="49">
        <f t="shared" si="70"/>
        <v>-6.6999999999999948E-2</v>
      </c>
    </row>
    <row r="433" spans="1:14">
      <c r="A433" s="45">
        <v>11</v>
      </c>
      <c r="B433" s="45">
        <v>1211</v>
      </c>
      <c r="C433" s="45" t="s">
        <v>1115</v>
      </c>
      <c r="D433" s="45" t="s">
        <v>52</v>
      </c>
      <c r="E433" s="46">
        <v>78</v>
      </c>
      <c r="F433" s="47">
        <v>0.33300000000000002</v>
      </c>
      <c r="G433" s="49">
        <v>-0.3</v>
      </c>
      <c r="H433" s="46">
        <v>62</v>
      </c>
      <c r="I433" s="47">
        <v>0.32258064516128998</v>
      </c>
      <c r="J433" s="51">
        <v>-0.43090772693173301</v>
      </c>
      <c r="K433" s="46" t="str">
        <f t="shared" si="67"/>
        <v>Decrease</v>
      </c>
      <c r="L433" s="119">
        <f t="shared" si="68"/>
        <v>13.090772693173303</v>
      </c>
      <c r="M433" s="49">
        <f t="shared" si="69"/>
        <v>-0.37741935483870998</v>
      </c>
      <c r="N433" s="49">
        <f t="shared" si="70"/>
        <v>-0.36699999999999994</v>
      </c>
    </row>
    <row r="434" spans="1:14">
      <c r="A434" s="45">
        <v>12</v>
      </c>
      <c r="B434" s="45">
        <v>1211</v>
      </c>
      <c r="C434" s="45" t="s">
        <v>1115</v>
      </c>
      <c r="D434" s="45" t="s">
        <v>13</v>
      </c>
      <c r="E434" s="46">
        <v>479</v>
      </c>
      <c r="F434" s="47">
        <v>0.58499999999999996</v>
      </c>
      <c r="G434" s="115"/>
      <c r="H434" s="46">
        <v>492</v>
      </c>
      <c r="I434" s="47">
        <v>0.69918699186991895</v>
      </c>
      <c r="J434" s="48"/>
      <c r="K434" s="48" t="str">
        <f t="shared" si="67"/>
        <v/>
      </c>
      <c r="L434" s="118" t="str">
        <f t="shared" si="68"/>
        <v/>
      </c>
      <c r="M434" s="49">
        <f t="shared" si="69"/>
        <v>-8.1300813008100548E-4</v>
      </c>
      <c r="N434" s="49">
        <f t="shared" si="70"/>
        <v>-0.11499999999999999</v>
      </c>
    </row>
    <row r="435" spans="1:14">
      <c r="A435" s="45">
        <v>14</v>
      </c>
      <c r="B435" s="45">
        <v>1211</v>
      </c>
      <c r="C435" s="45" t="s">
        <v>1115</v>
      </c>
      <c r="D435" s="45" t="s">
        <v>15</v>
      </c>
      <c r="E435" s="46">
        <v>230</v>
      </c>
      <c r="F435" s="50">
        <v>0.63</v>
      </c>
      <c r="G435" s="115"/>
      <c r="H435" s="46">
        <v>236</v>
      </c>
      <c r="I435" s="47">
        <v>0.67372881355932202</v>
      </c>
      <c r="J435" s="48"/>
      <c r="K435" s="48" t="str">
        <f t="shared" si="67"/>
        <v/>
      </c>
      <c r="L435" s="118" t="str">
        <f t="shared" si="68"/>
        <v/>
      </c>
      <c r="M435" s="49">
        <f t="shared" si="69"/>
        <v>-2.6271186440677941E-2</v>
      </c>
      <c r="N435" s="49">
        <f t="shared" si="70"/>
        <v>-6.9999999999999951E-2</v>
      </c>
    </row>
    <row r="436" spans="1:14">
      <c r="A436" s="45">
        <v>15</v>
      </c>
      <c r="B436" s="45">
        <v>1211</v>
      </c>
      <c r="C436" s="45" t="s">
        <v>1115</v>
      </c>
      <c r="D436" s="45" t="s">
        <v>16</v>
      </c>
      <c r="E436" s="46">
        <v>249</v>
      </c>
      <c r="F436" s="47">
        <v>0.54200000000000004</v>
      </c>
      <c r="G436" s="49">
        <v>-8.8000000000000009E-2</v>
      </c>
      <c r="H436" s="46">
        <v>256</v>
      </c>
      <c r="I436" s="47">
        <v>0.72265625</v>
      </c>
      <c r="J436" s="51">
        <v>4.8927436440677985E-2</v>
      </c>
      <c r="K436" s="46" t="str">
        <f t="shared" si="67"/>
        <v>Increase</v>
      </c>
      <c r="L436" s="119">
        <f t="shared" si="68"/>
        <v>13.6927436440678</v>
      </c>
      <c r="M436" s="49">
        <f t="shared" si="69"/>
        <v>2.2656250000000044E-2</v>
      </c>
      <c r="N436" s="49">
        <f t="shared" si="70"/>
        <v>-0.15799999999999992</v>
      </c>
    </row>
    <row r="437" spans="1:14">
      <c r="A437" s="45">
        <v>1</v>
      </c>
      <c r="B437" s="45">
        <v>6220</v>
      </c>
      <c r="C437" s="45" t="s">
        <v>1218</v>
      </c>
      <c r="D437" s="45" t="s">
        <v>50</v>
      </c>
      <c r="E437" s="46">
        <v>858</v>
      </c>
      <c r="F437" s="47">
        <v>0.247</v>
      </c>
      <c r="G437" s="115"/>
      <c r="H437" s="46">
        <v>871</v>
      </c>
      <c r="I437" s="47">
        <v>0.392652123995408</v>
      </c>
      <c r="J437" s="48"/>
      <c r="K437" s="48" t="str">
        <f t="shared" si="67"/>
        <v/>
      </c>
      <c r="L437" s="118" t="str">
        <f t="shared" si="68"/>
        <v/>
      </c>
      <c r="M437" s="49">
        <f t="shared" si="69"/>
        <v>-0.30734787600459196</v>
      </c>
      <c r="N437" s="49">
        <f t="shared" si="70"/>
        <v>-0.45299999999999996</v>
      </c>
    </row>
    <row r="438" spans="1:14">
      <c r="A438" s="45">
        <v>2</v>
      </c>
      <c r="B438" s="45">
        <v>6220</v>
      </c>
      <c r="C438" s="45" t="s">
        <v>1218</v>
      </c>
      <c r="D438" s="45" t="s">
        <v>7</v>
      </c>
      <c r="E438" s="46">
        <v>99</v>
      </c>
      <c r="F438" s="47">
        <v>0.35399999999999998</v>
      </c>
      <c r="G438" s="115"/>
      <c r="H438" s="46">
        <v>103</v>
      </c>
      <c r="I438" s="47">
        <v>0.56310679611650505</v>
      </c>
      <c r="J438" s="48"/>
      <c r="K438" s="48" t="str">
        <f t="shared" ref="K438:K455" si="71">IF(G438="","",IF(G438="*","",IF(ABS(J438)&gt;ABS(G438),"Decrease", "Increase")))</f>
        <v/>
      </c>
      <c r="L438" s="118" t="str">
        <f t="shared" ref="L438:L455" si="72">IF(G438="","",IF(G438="*","",(ABS(G438-J438))*100))</f>
        <v/>
      </c>
      <c r="M438" s="49">
        <f t="shared" si="69"/>
        <v>-0.13689320388349491</v>
      </c>
      <c r="N438" s="49">
        <f t="shared" si="70"/>
        <v>-0.34599999999999997</v>
      </c>
    </row>
    <row r="439" spans="1:14">
      <c r="A439" s="45">
        <v>3</v>
      </c>
      <c r="B439" s="45">
        <v>6220</v>
      </c>
      <c r="C439" s="45" t="s">
        <v>1218</v>
      </c>
      <c r="D439" s="45" t="s">
        <v>42</v>
      </c>
      <c r="E439" s="46">
        <v>381</v>
      </c>
      <c r="F439" s="47">
        <v>0.16300000000000001</v>
      </c>
      <c r="G439" s="49">
        <v>-0.191</v>
      </c>
      <c r="H439" s="46">
        <v>411</v>
      </c>
      <c r="I439" s="47">
        <v>0.29197080291970801</v>
      </c>
      <c r="J439" s="51">
        <v>-0.27113599319679704</v>
      </c>
      <c r="K439" s="46" t="str">
        <f t="shared" si="71"/>
        <v>Decrease</v>
      </c>
      <c r="L439" s="119">
        <f t="shared" si="72"/>
        <v>8.0135993196797042</v>
      </c>
      <c r="M439" s="49">
        <f t="shared" si="69"/>
        <v>-0.40802919708029195</v>
      </c>
      <c r="N439" s="49">
        <f t="shared" si="70"/>
        <v>-0.53699999999999992</v>
      </c>
    </row>
    <row r="440" spans="1:14">
      <c r="A440" s="45">
        <v>4</v>
      </c>
      <c r="B440" s="45">
        <v>6220</v>
      </c>
      <c r="C440" s="45" t="s">
        <v>1218</v>
      </c>
      <c r="D440" s="45" t="s">
        <v>43</v>
      </c>
      <c r="E440" s="46">
        <v>328</v>
      </c>
      <c r="F440" s="47">
        <v>0.29599999999999999</v>
      </c>
      <c r="G440" s="49">
        <v>-5.7999999999999996E-2</v>
      </c>
      <c r="H440" s="46">
        <v>309</v>
      </c>
      <c r="I440" s="47">
        <v>0.45307443365695799</v>
      </c>
      <c r="J440" s="51">
        <v>-0.11003236245954706</v>
      </c>
      <c r="K440" s="46" t="str">
        <f t="shared" si="71"/>
        <v>Decrease</v>
      </c>
      <c r="L440" s="119">
        <f t="shared" si="72"/>
        <v>5.2032362459547068</v>
      </c>
      <c r="M440" s="49">
        <f t="shared" si="69"/>
        <v>-0.24692556634304197</v>
      </c>
      <c r="N440" s="49">
        <f t="shared" si="70"/>
        <v>-0.40399999999999997</v>
      </c>
    </row>
    <row r="441" spans="1:14">
      <c r="A441" s="45">
        <v>5</v>
      </c>
      <c r="B441" s="45">
        <v>6220</v>
      </c>
      <c r="C441" s="45" t="s">
        <v>1218</v>
      </c>
      <c r="D441" s="45" t="s">
        <v>8</v>
      </c>
      <c r="E441" s="46" t="s">
        <v>1</v>
      </c>
      <c r="F441" s="46" t="s">
        <v>1</v>
      </c>
      <c r="G441" s="49" t="s">
        <v>1</v>
      </c>
      <c r="H441" s="46" t="s">
        <v>1</v>
      </c>
      <c r="I441" s="47" t="s">
        <v>1</v>
      </c>
      <c r="J441" s="51" t="s">
        <v>1</v>
      </c>
      <c r="K441" s="46" t="str">
        <f t="shared" si="71"/>
        <v/>
      </c>
      <c r="L441" s="119" t="str">
        <f t="shared" si="72"/>
        <v/>
      </c>
      <c r="M441" s="49"/>
      <c r="N441" s="49"/>
    </row>
    <row r="442" spans="1:14">
      <c r="A442" s="45">
        <v>6</v>
      </c>
      <c r="B442" s="45">
        <v>6220</v>
      </c>
      <c r="C442" s="45" t="s">
        <v>1218</v>
      </c>
      <c r="D442" s="45" t="s">
        <v>44</v>
      </c>
      <c r="E442" s="46">
        <v>40</v>
      </c>
      <c r="F442" s="50">
        <v>0.35</v>
      </c>
      <c r="G442" s="49">
        <v>-3.9999999999999905E-3</v>
      </c>
      <c r="H442" s="46">
        <v>42</v>
      </c>
      <c r="I442" s="47">
        <v>0.42857142857142899</v>
      </c>
      <c r="J442" s="51">
        <v>-0.13453536754507606</v>
      </c>
      <c r="K442" s="46" t="str">
        <f t="shared" si="71"/>
        <v>Decrease</v>
      </c>
      <c r="L442" s="119">
        <f t="shared" si="72"/>
        <v>13.053536754507606</v>
      </c>
      <c r="M442" s="49">
        <f>I442-0.7</f>
        <v>-0.27142857142857096</v>
      </c>
      <c r="N442" s="49">
        <f>F442-0.7</f>
        <v>-0.35</v>
      </c>
    </row>
    <row r="443" spans="1:14">
      <c r="A443" s="45">
        <v>7</v>
      </c>
      <c r="B443" s="45">
        <v>6220</v>
      </c>
      <c r="C443" s="45" t="s">
        <v>1218</v>
      </c>
      <c r="D443" s="45" t="s">
        <v>1096</v>
      </c>
      <c r="E443" s="46" t="s">
        <v>1</v>
      </c>
      <c r="F443" s="46" t="s">
        <v>1</v>
      </c>
      <c r="G443" s="49" t="s">
        <v>1</v>
      </c>
      <c r="H443" s="46" t="s">
        <v>1</v>
      </c>
      <c r="I443" s="47" t="s">
        <v>1</v>
      </c>
      <c r="J443" s="51" t="s">
        <v>1</v>
      </c>
      <c r="K443" s="46" t="str">
        <f t="shared" si="71"/>
        <v/>
      </c>
      <c r="L443" s="119" t="str">
        <f t="shared" si="72"/>
        <v/>
      </c>
      <c r="M443" s="49"/>
      <c r="N443" s="49"/>
    </row>
    <row r="444" spans="1:14">
      <c r="A444" s="45">
        <v>8</v>
      </c>
      <c r="B444" s="45">
        <v>6220</v>
      </c>
      <c r="C444" s="45" t="s">
        <v>1218</v>
      </c>
      <c r="D444" s="45" t="s">
        <v>9</v>
      </c>
      <c r="E444" s="46">
        <v>39</v>
      </c>
      <c r="F444" s="47">
        <v>0.20499999999999999</v>
      </c>
      <c r="G444" s="115"/>
      <c r="H444" s="46">
        <v>16</v>
      </c>
      <c r="I444" s="47">
        <v>6.25E-2</v>
      </c>
      <c r="J444" s="48"/>
      <c r="K444" s="48" t="str">
        <f t="shared" si="71"/>
        <v/>
      </c>
      <c r="L444" s="118" t="str">
        <f t="shared" si="72"/>
        <v/>
      </c>
      <c r="M444" s="49">
        <f t="shared" ref="M444:M454" si="73">I444-0.7</f>
        <v>-0.63749999999999996</v>
      </c>
      <c r="N444" s="49">
        <f t="shared" ref="N444:N454" si="74">F444-0.7</f>
        <v>-0.495</v>
      </c>
    </row>
    <row r="445" spans="1:14">
      <c r="A445" s="45">
        <v>9</v>
      </c>
      <c r="B445" s="45">
        <v>6220</v>
      </c>
      <c r="C445" s="45" t="s">
        <v>1218</v>
      </c>
      <c r="D445" s="45" t="s">
        <v>10</v>
      </c>
      <c r="E445" s="46">
        <v>819</v>
      </c>
      <c r="F445" s="47">
        <v>0.249</v>
      </c>
      <c r="G445" s="49">
        <v>4.4000000000000004E-2</v>
      </c>
      <c r="H445" s="46">
        <v>855</v>
      </c>
      <c r="I445" s="47">
        <v>0.39883040935672498</v>
      </c>
      <c r="J445" s="51">
        <v>0.33633040935672498</v>
      </c>
      <c r="K445" s="46" t="str">
        <f t="shared" si="71"/>
        <v>Decrease</v>
      </c>
      <c r="L445" s="119">
        <f t="shared" si="72"/>
        <v>29.233040935672499</v>
      </c>
      <c r="M445" s="49">
        <f t="shared" si="73"/>
        <v>-0.30116959064327498</v>
      </c>
      <c r="N445" s="49">
        <f t="shared" si="74"/>
        <v>-0.45099999999999996</v>
      </c>
    </row>
    <row r="446" spans="1:14">
      <c r="A446" s="45">
        <v>10</v>
      </c>
      <c r="B446" s="45">
        <v>6220</v>
      </c>
      <c r="C446" s="45" t="s">
        <v>1218</v>
      </c>
      <c r="D446" s="45" t="s">
        <v>51</v>
      </c>
      <c r="E446" s="46">
        <v>744</v>
      </c>
      <c r="F446" s="47">
        <v>0.27700000000000002</v>
      </c>
      <c r="G446" s="115"/>
      <c r="H446" s="46">
        <v>772</v>
      </c>
      <c r="I446" s="47">
        <v>0.42875647668393801</v>
      </c>
      <c r="J446" s="48"/>
      <c r="K446" s="48" t="str">
        <f t="shared" si="71"/>
        <v/>
      </c>
      <c r="L446" s="118" t="str">
        <f t="shared" si="72"/>
        <v/>
      </c>
      <c r="M446" s="49">
        <f t="shared" si="73"/>
        <v>-0.27124352331606194</v>
      </c>
      <c r="N446" s="49">
        <f t="shared" si="74"/>
        <v>-0.42299999999999993</v>
      </c>
    </row>
    <row r="447" spans="1:14">
      <c r="A447" s="45">
        <v>11</v>
      </c>
      <c r="B447" s="45">
        <v>6220</v>
      </c>
      <c r="C447" s="45" t="s">
        <v>1218</v>
      </c>
      <c r="D447" s="45" t="s">
        <v>52</v>
      </c>
      <c r="E447" s="46">
        <v>114</v>
      </c>
      <c r="F447" s="47">
        <v>5.2999999999999999E-2</v>
      </c>
      <c r="G447" s="49">
        <v>-0.22399999999999998</v>
      </c>
      <c r="H447" s="46">
        <v>99</v>
      </c>
      <c r="I447" s="47">
        <v>0.11111111111111099</v>
      </c>
      <c r="J447" s="51">
        <v>-0.31764536557282702</v>
      </c>
      <c r="K447" s="46" t="str">
        <f t="shared" si="71"/>
        <v>Decrease</v>
      </c>
      <c r="L447" s="119">
        <f t="shared" si="72"/>
        <v>9.3645365572827046</v>
      </c>
      <c r="M447" s="49">
        <f t="shared" si="73"/>
        <v>-0.58888888888888902</v>
      </c>
      <c r="N447" s="49">
        <f t="shared" si="74"/>
        <v>-0.64699999999999991</v>
      </c>
    </row>
    <row r="448" spans="1:14">
      <c r="A448" s="45">
        <v>12</v>
      </c>
      <c r="B448" s="45">
        <v>6220</v>
      </c>
      <c r="C448" s="45" t="s">
        <v>1218</v>
      </c>
      <c r="D448" s="45" t="s">
        <v>13</v>
      </c>
      <c r="E448" s="46">
        <v>633</v>
      </c>
      <c r="F448" s="47">
        <v>0.27300000000000002</v>
      </c>
      <c r="G448" s="115"/>
      <c r="H448" s="46">
        <v>669</v>
      </c>
      <c r="I448" s="47">
        <v>0.41405082212257099</v>
      </c>
      <c r="J448" s="48"/>
      <c r="K448" s="48" t="str">
        <f t="shared" si="71"/>
        <v/>
      </c>
      <c r="L448" s="118" t="str">
        <f t="shared" si="72"/>
        <v/>
      </c>
      <c r="M448" s="49">
        <f t="shared" si="73"/>
        <v>-0.28594917787742896</v>
      </c>
      <c r="N448" s="49">
        <f t="shared" si="74"/>
        <v>-0.42699999999999994</v>
      </c>
    </row>
    <row r="449" spans="1:14">
      <c r="A449" s="45">
        <v>13</v>
      </c>
      <c r="B449" s="45">
        <v>6220</v>
      </c>
      <c r="C449" s="45" t="s">
        <v>1218</v>
      </c>
      <c r="D449" s="45" t="s">
        <v>14</v>
      </c>
      <c r="E449" s="46">
        <v>225</v>
      </c>
      <c r="F449" s="47">
        <v>0.17299999999999999</v>
      </c>
      <c r="G449" s="49">
        <v>-0.1</v>
      </c>
      <c r="H449" s="46">
        <v>202</v>
      </c>
      <c r="I449" s="47">
        <v>0.32178217821782201</v>
      </c>
      <c r="J449" s="51">
        <v>-9.2268643904748981E-2</v>
      </c>
      <c r="K449" s="46" t="str">
        <f t="shared" si="71"/>
        <v>Increase</v>
      </c>
      <c r="L449" s="119">
        <f t="shared" si="72"/>
        <v>0.77313560952510241</v>
      </c>
      <c r="M449" s="49">
        <f t="shared" si="73"/>
        <v>-0.37821782178217794</v>
      </c>
      <c r="N449" s="49">
        <f t="shared" si="74"/>
        <v>-0.52699999999999991</v>
      </c>
    </row>
    <row r="450" spans="1:14">
      <c r="A450" s="45">
        <v>14</v>
      </c>
      <c r="B450" s="45">
        <v>6220</v>
      </c>
      <c r="C450" s="45" t="s">
        <v>1218</v>
      </c>
      <c r="D450" s="45" t="s">
        <v>15</v>
      </c>
      <c r="E450" s="46">
        <v>451</v>
      </c>
      <c r="F450" s="47">
        <v>0.23499999999999999</v>
      </c>
      <c r="G450" s="115"/>
      <c r="H450" s="46">
        <v>448</v>
      </c>
      <c r="I450" s="47">
        <v>0.375</v>
      </c>
      <c r="J450" s="48"/>
      <c r="K450" s="48" t="str">
        <f t="shared" si="71"/>
        <v/>
      </c>
      <c r="L450" s="118" t="str">
        <f t="shared" si="72"/>
        <v/>
      </c>
      <c r="M450" s="49">
        <f t="shared" si="73"/>
        <v>-0.32499999999999996</v>
      </c>
      <c r="N450" s="49">
        <f t="shared" si="74"/>
        <v>-0.46499999999999997</v>
      </c>
    </row>
    <row r="451" spans="1:14">
      <c r="A451" s="45">
        <v>15</v>
      </c>
      <c r="B451" s="45">
        <v>6220</v>
      </c>
      <c r="C451" s="45" t="s">
        <v>1218</v>
      </c>
      <c r="D451" s="45" t="s">
        <v>16</v>
      </c>
      <c r="E451" s="46">
        <v>407</v>
      </c>
      <c r="F451" s="50">
        <v>0.26</v>
      </c>
      <c r="G451" s="49">
        <v>2.5000000000000001E-2</v>
      </c>
      <c r="H451" s="46">
        <v>423</v>
      </c>
      <c r="I451" s="47">
        <v>0.41134751773049599</v>
      </c>
      <c r="J451" s="51">
        <v>3.6347517730495993E-2</v>
      </c>
      <c r="K451" s="46" t="str">
        <f t="shared" si="71"/>
        <v>Decrease</v>
      </c>
      <c r="L451" s="119">
        <f t="shared" si="72"/>
        <v>1.1347517730495991</v>
      </c>
      <c r="M451" s="49">
        <f t="shared" si="73"/>
        <v>-0.28865248226950396</v>
      </c>
      <c r="N451" s="49">
        <f t="shared" si="74"/>
        <v>-0.43999999999999995</v>
      </c>
    </row>
    <row r="452" spans="1:14">
      <c r="A452" s="45">
        <v>1</v>
      </c>
      <c r="B452" s="45">
        <v>1802</v>
      </c>
      <c r="C452" s="45" t="s">
        <v>1127</v>
      </c>
      <c r="D452" s="45" t="s">
        <v>50</v>
      </c>
      <c r="E452" s="46">
        <v>193</v>
      </c>
      <c r="F452" s="47">
        <v>0.26400000000000001</v>
      </c>
      <c r="G452" s="115"/>
      <c r="H452" s="46">
        <v>153</v>
      </c>
      <c r="I452" s="47">
        <v>0.28758169934640498</v>
      </c>
      <c r="J452" s="48"/>
      <c r="K452" s="48" t="str">
        <f t="shared" si="71"/>
        <v/>
      </c>
      <c r="L452" s="118" t="str">
        <f t="shared" si="72"/>
        <v/>
      </c>
      <c r="M452" s="49">
        <f t="shared" si="73"/>
        <v>-0.41241830065359497</v>
      </c>
      <c r="N452" s="49">
        <f t="shared" si="74"/>
        <v>-0.43599999999999994</v>
      </c>
    </row>
    <row r="453" spans="1:14">
      <c r="A453" s="45">
        <v>2</v>
      </c>
      <c r="B453" s="45">
        <v>1802</v>
      </c>
      <c r="C453" s="45" t="s">
        <v>1127</v>
      </c>
      <c r="D453" s="45" t="s">
        <v>7</v>
      </c>
      <c r="E453" s="46">
        <v>125</v>
      </c>
      <c r="F453" s="47">
        <v>0.28799999999999998</v>
      </c>
      <c r="G453" s="115"/>
      <c r="H453" s="46">
        <v>94</v>
      </c>
      <c r="I453" s="47">
        <v>0.319148936170213</v>
      </c>
      <c r="J453" s="48"/>
      <c r="K453" s="48" t="str">
        <f t="shared" si="71"/>
        <v/>
      </c>
      <c r="L453" s="118" t="str">
        <f t="shared" si="72"/>
        <v/>
      </c>
      <c r="M453" s="49">
        <f t="shared" si="73"/>
        <v>-0.38085106382978695</v>
      </c>
      <c r="N453" s="49">
        <f t="shared" si="74"/>
        <v>-0.41199999999999998</v>
      </c>
    </row>
    <row r="454" spans="1:14">
      <c r="A454" s="45">
        <v>3</v>
      </c>
      <c r="B454" s="45">
        <v>1802</v>
      </c>
      <c r="C454" s="45" t="s">
        <v>1127</v>
      </c>
      <c r="D454" s="45" t="s">
        <v>42</v>
      </c>
      <c r="E454" s="46">
        <v>55</v>
      </c>
      <c r="F454" s="47">
        <v>0.182</v>
      </c>
      <c r="G454" s="49">
        <v>-0.106</v>
      </c>
      <c r="H454" s="46">
        <v>53</v>
      </c>
      <c r="I454" s="47">
        <v>0.20754716981132099</v>
      </c>
      <c r="J454" s="51">
        <v>-0.11160176635889202</v>
      </c>
      <c r="K454" s="46" t="str">
        <f t="shared" si="71"/>
        <v>Decrease</v>
      </c>
      <c r="L454" s="119">
        <f t="shared" si="72"/>
        <v>0.56017663588920219</v>
      </c>
      <c r="M454" s="49">
        <f t="shared" si="73"/>
        <v>-0.49245283018867897</v>
      </c>
      <c r="N454" s="49">
        <f t="shared" si="74"/>
        <v>-0.51800000000000002</v>
      </c>
    </row>
    <row r="455" spans="1:14">
      <c r="A455" s="45">
        <v>4</v>
      </c>
      <c r="B455" s="45">
        <v>1802</v>
      </c>
      <c r="C455" s="45" t="s">
        <v>1127</v>
      </c>
      <c r="D455" s="45" t="s">
        <v>43</v>
      </c>
      <c r="E455" s="46" t="s">
        <v>1</v>
      </c>
      <c r="F455" s="46" t="s">
        <v>1</v>
      </c>
      <c r="G455" s="49" t="s">
        <v>1</v>
      </c>
      <c r="H455" s="46" t="s">
        <v>1</v>
      </c>
      <c r="I455" s="47" t="s">
        <v>1</v>
      </c>
      <c r="J455" s="51" t="s">
        <v>1</v>
      </c>
      <c r="K455" s="46" t="str">
        <f t="shared" si="71"/>
        <v/>
      </c>
      <c r="L455" s="119" t="str">
        <f t="shared" si="72"/>
        <v/>
      </c>
      <c r="M455" s="49"/>
      <c r="N455" s="49"/>
    </row>
    <row r="456" spans="1:14">
      <c r="A456" s="45">
        <v>6</v>
      </c>
      <c r="B456" s="45">
        <v>1802</v>
      </c>
      <c r="C456" s="45" t="s">
        <v>1127</v>
      </c>
      <c r="D456" s="45" t="s">
        <v>44</v>
      </c>
      <c r="E456" s="46">
        <v>10</v>
      </c>
      <c r="F456" s="50">
        <v>0.3</v>
      </c>
      <c r="G456" s="49">
        <v>1.2E-2</v>
      </c>
      <c r="H456" s="46" t="s">
        <v>1</v>
      </c>
      <c r="I456" s="47" t="s">
        <v>1</v>
      </c>
      <c r="J456" s="51" t="s">
        <v>1</v>
      </c>
      <c r="K456" s="46"/>
      <c r="L456" s="119"/>
      <c r="M456" s="49"/>
      <c r="N456" s="49">
        <f t="shared" ref="N456:N467" si="75">F456-0.7</f>
        <v>-0.39999999999999997</v>
      </c>
    </row>
    <row r="457" spans="1:14">
      <c r="A457" s="45">
        <v>8</v>
      </c>
      <c r="B457" s="45">
        <v>1802</v>
      </c>
      <c r="C457" s="45" t="s">
        <v>1127</v>
      </c>
      <c r="D457" s="45" t="s">
        <v>9</v>
      </c>
      <c r="E457" s="46">
        <v>61</v>
      </c>
      <c r="F457" s="47">
        <v>0.34399999999999997</v>
      </c>
      <c r="G457" s="115"/>
      <c r="H457" s="46">
        <v>42</v>
      </c>
      <c r="I457" s="47">
        <v>0.30952380952380998</v>
      </c>
      <c r="J457" s="48"/>
      <c r="K457" s="48" t="str">
        <f t="shared" ref="K457:K488" si="76">IF(G457="","",IF(G457="*","",IF(ABS(J457)&gt;ABS(G457),"Decrease", "Increase")))</f>
        <v/>
      </c>
      <c r="L457" s="118" t="str">
        <f t="shared" ref="L457:L488" si="77">IF(G457="","",IF(G457="*","",(ABS(G457-J457))*100))</f>
        <v/>
      </c>
      <c r="M457" s="49">
        <f t="shared" ref="M457:M467" si="78">I457-0.7</f>
        <v>-0.39047619047618998</v>
      </c>
      <c r="N457" s="49">
        <f t="shared" si="75"/>
        <v>-0.35599999999999998</v>
      </c>
    </row>
    <row r="458" spans="1:14">
      <c r="A458" s="45">
        <v>9</v>
      </c>
      <c r="B458" s="45">
        <v>1802</v>
      </c>
      <c r="C458" s="45" t="s">
        <v>1127</v>
      </c>
      <c r="D458" s="45" t="s">
        <v>10</v>
      </c>
      <c r="E458" s="46">
        <v>132</v>
      </c>
      <c r="F458" s="47">
        <v>0.22700000000000001</v>
      </c>
      <c r="G458" s="49">
        <v>-0.11699999999999999</v>
      </c>
      <c r="H458" s="46">
        <v>111</v>
      </c>
      <c r="I458" s="47">
        <v>0.27927927927927898</v>
      </c>
      <c r="J458" s="51">
        <v>-3.0244530244530998E-2</v>
      </c>
      <c r="K458" s="46" t="str">
        <f t="shared" si="76"/>
        <v>Increase</v>
      </c>
      <c r="L458" s="119">
        <f t="shared" si="77"/>
        <v>8.675546975546899</v>
      </c>
      <c r="M458" s="49">
        <f t="shared" si="78"/>
        <v>-0.42072072072072098</v>
      </c>
      <c r="N458" s="49">
        <f t="shared" si="75"/>
        <v>-0.47299999999999998</v>
      </c>
    </row>
    <row r="459" spans="1:14">
      <c r="A459" s="45">
        <v>10</v>
      </c>
      <c r="B459" s="45">
        <v>1802</v>
      </c>
      <c r="C459" s="45" t="s">
        <v>1127</v>
      </c>
      <c r="D459" s="45" t="s">
        <v>51</v>
      </c>
      <c r="E459" s="46">
        <v>155</v>
      </c>
      <c r="F459" s="47">
        <v>0.32900000000000001</v>
      </c>
      <c r="G459" s="115"/>
      <c r="H459" s="46">
        <v>133</v>
      </c>
      <c r="I459" s="47">
        <v>0.30827067669172897</v>
      </c>
      <c r="J459" s="48"/>
      <c r="K459" s="48" t="str">
        <f t="shared" si="76"/>
        <v/>
      </c>
      <c r="L459" s="118" t="str">
        <f t="shared" si="77"/>
        <v/>
      </c>
      <c r="M459" s="49">
        <f t="shared" si="78"/>
        <v>-0.39172932330827098</v>
      </c>
      <c r="N459" s="49">
        <f t="shared" si="75"/>
        <v>-0.37099999999999994</v>
      </c>
    </row>
    <row r="460" spans="1:14">
      <c r="A460" s="45">
        <v>11</v>
      </c>
      <c r="B460" s="45">
        <v>1802</v>
      </c>
      <c r="C460" s="45" t="s">
        <v>1127</v>
      </c>
      <c r="D460" s="45" t="s">
        <v>52</v>
      </c>
      <c r="E460" s="46">
        <v>38</v>
      </c>
      <c r="F460" s="50">
        <v>0</v>
      </c>
      <c r="G460" s="49">
        <v>-0.32899999999999996</v>
      </c>
      <c r="H460" s="46">
        <v>20</v>
      </c>
      <c r="I460" s="47">
        <v>0.15</v>
      </c>
      <c r="J460" s="51">
        <v>-0.15827067669172898</v>
      </c>
      <c r="K460" s="46" t="str">
        <f t="shared" si="76"/>
        <v>Increase</v>
      </c>
      <c r="L460" s="119">
        <f t="shared" si="77"/>
        <v>17.072932330827097</v>
      </c>
      <c r="M460" s="49">
        <f t="shared" si="78"/>
        <v>-0.54999999999999993</v>
      </c>
      <c r="N460" s="49">
        <f t="shared" si="75"/>
        <v>-0.7</v>
      </c>
    </row>
    <row r="461" spans="1:14">
      <c r="A461" s="45">
        <v>12</v>
      </c>
      <c r="B461" s="45">
        <v>1802</v>
      </c>
      <c r="C461" s="45" t="s">
        <v>1127</v>
      </c>
      <c r="D461" s="45" t="s">
        <v>13</v>
      </c>
      <c r="E461" s="46">
        <v>193</v>
      </c>
      <c r="F461" s="47">
        <v>0.26400000000000001</v>
      </c>
      <c r="G461" s="115"/>
      <c r="H461" s="46">
        <v>151</v>
      </c>
      <c r="I461" s="47">
        <v>0.29139072847682101</v>
      </c>
      <c r="J461" s="48"/>
      <c r="K461" s="48" t="str">
        <f t="shared" si="76"/>
        <v/>
      </c>
      <c r="L461" s="118" t="str">
        <f t="shared" si="77"/>
        <v/>
      </c>
      <c r="M461" s="49">
        <f t="shared" si="78"/>
        <v>-0.40860927152317894</v>
      </c>
      <c r="N461" s="49">
        <f t="shared" si="75"/>
        <v>-0.43599999999999994</v>
      </c>
    </row>
    <row r="462" spans="1:14">
      <c r="A462" s="45">
        <v>14</v>
      </c>
      <c r="B462" s="45">
        <v>1802</v>
      </c>
      <c r="C462" s="45" t="s">
        <v>1127</v>
      </c>
      <c r="D462" s="45" t="s">
        <v>15</v>
      </c>
      <c r="E462" s="46">
        <v>94</v>
      </c>
      <c r="F462" s="47">
        <v>0.223</v>
      </c>
      <c r="G462" s="115"/>
      <c r="H462" s="46">
        <v>76</v>
      </c>
      <c r="I462" s="47">
        <v>0.18421052631578899</v>
      </c>
      <c r="J462" s="48"/>
      <c r="K462" s="48" t="str">
        <f t="shared" si="76"/>
        <v/>
      </c>
      <c r="L462" s="118" t="str">
        <f t="shared" si="77"/>
        <v/>
      </c>
      <c r="M462" s="49">
        <f t="shared" si="78"/>
        <v>-0.51578947368421102</v>
      </c>
      <c r="N462" s="49">
        <f t="shared" si="75"/>
        <v>-0.47699999999999998</v>
      </c>
    </row>
    <row r="463" spans="1:14">
      <c r="A463" s="45">
        <v>15</v>
      </c>
      <c r="B463" s="45">
        <v>1802</v>
      </c>
      <c r="C463" s="45" t="s">
        <v>1127</v>
      </c>
      <c r="D463" s="45" t="s">
        <v>16</v>
      </c>
      <c r="E463" s="46">
        <v>99</v>
      </c>
      <c r="F463" s="47">
        <v>0.30299999999999999</v>
      </c>
      <c r="G463" s="49">
        <v>0.08</v>
      </c>
      <c r="H463" s="46">
        <v>77</v>
      </c>
      <c r="I463" s="47">
        <v>0.38961038961039002</v>
      </c>
      <c r="J463" s="51">
        <v>0.20539986329460103</v>
      </c>
      <c r="K463" s="46" t="str">
        <f t="shared" si="76"/>
        <v>Decrease</v>
      </c>
      <c r="L463" s="119">
        <f t="shared" si="77"/>
        <v>12.539986329460101</v>
      </c>
      <c r="M463" s="49">
        <f t="shared" si="78"/>
        <v>-0.31038961038960994</v>
      </c>
      <c r="N463" s="49">
        <f t="shared" si="75"/>
        <v>-0.39699999999999996</v>
      </c>
    </row>
    <row r="464" spans="1:14">
      <c r="A464" s="45">
        <v>1</v>
      </c>
      <c r="B464" s="45">
        <v>1800</v>
      </c>
      <c r="C464" s="45" t="s">
        <v>1126</v>
      </c>
      <c r="D464" s="45" t="s">
        <v>50</v>
      </c>
      <c r="E464" s="46">
        <v>1358</v>
      </c>
      <c r="F464" s="47">
        <v>0.38600000000000001</v>
      </c>
      <c r="G464" s="115"/>
      <c r="H464" s="46">
        <v>1364</v>
      </c>
      <c r="I464" s="47">
        <v>0.467741935483871</v>
      </c>
      <c r="J464" s="48"/>
      <c r="K464" s="48" t="str">
        <f t="shared" si="76"/>
        <v/>
      </c>
      <c r="L464" s="118" t="str">
        <f t="shared" si="77"/>
        <v/>
      </c>
      <c r="M464" s="49">
        <f t="shared" si="78"/>
        <v>-0.23225806451612896</v>
      </c>
      <c r="N464" s="49">
        <f t="shared" si="75"/>
        <v>-0.31399999999999995</v>
      </c>
    </row>
    <row r="465" spans="1:14">
      <c r="A465" s="45">
        <v>2</v>
      </c>
      <c r="B465" s="45">
        <v>1800</v>
      </c>
      <c r="C465" s="45" t="s">
        <v>1126</v>
      </c>
      <c r="D465" s="45" t="s">
        <v>7</v>
      </c>
      <c r="E465" s="46">
        <v>632</v>
      </c>
      <c r="F465" s="47">
        <v>0.45700000000000002</v>
      </c>
      <c r="G465" s="115"/>
      <c r="H465" s="46">
        <v>675</v>
      </c>
      <c r="I465" s="47">
        <v>0.562962962962963</v>
      </c>
      <c r="J465" s="48"/>
      <c r="K465" s="48" t="str">
        <f t="shared" si="76"/>
        <v/>
      </c>
      <c r="L465" s="118" t="str">
        <f t="shared" si="77"/>
        <v/>
      </c>
      <c r="M465" s="49">
        <f t="shared" si="78"/>
        <v>-0.13703703703703696</v>
      </c>
      <c r="N465" s="49">
        <f t="shared" si="75"/>
        <v>-0.24299999999999994</v>
      </c>
    </row>
    <row r="466" spans="1:14">
      <c r="A466" s="45">
        <v>3</v>
      </c>
      <c r="B466" s="45">
        <v>1800</v>
      </c>
      <c r="C466" s="45" t="s">
        <v>1126</v>
      </c>
      <c r="D466" s="45" t="s">
        <v>42</v>
      </c>
      <c r="E466" s="46">
        <v>564</v>
      </c>
      <c r="F466" s="47">
        <v>0.27800000000000002</v>
      </c>
      <c r="G466" s="49">
        <v>-0.17899999999999999</v>
      </c>
      <c r="H466" s="46">
        <v>560</v>
      </c>
      <c r="I466" s="47">
        <v>0.33750000000000002</v>
      </c>
      <c r="J466" s="51">
        <v>-0.22546296296296298</v>
      </c>
      <c r="K466" s="46" t="str">
        <f t="shared" si="76"/>
        <v>Decrease</v>
      </c>
      <c r="L466" s="119">
        <f t="shared" si="77"/>
        <v>4.6462962962962981</v>
      </c>
      <c r="M466" s="49">
        <f t="shared" si="78"/>
        <v>-0.36249999999999993</v>
      </c>
      <c r="N466" s="49">
        <f t="shared" si="75"/>
        <v>-0.42199999999999993</v>
      </c>
    </row>
    <row r="467" spans="1:14">
      <c r="A467" s="45">
        <v>4</v>
      </c>
      <c r="B467" s="45">
        <v>1800</v>
      </c>
      <c r="C467" s="45" t="s">
        <v>1126</v>
      </c>
      <c r="D467" s="45" t="s">
        <v>43</v>
      </c>
      <c r="E467" s="46">
        <v>58</v>
      </c>
      <c r="F467" s="47">
        <v>0.43099999999999999</v>
      </c>
      <c r="G467" s="49">
        <v>-2.6000000000000002E-2</v>
      </c>
      <c r="H467" s="46">
        <v>42</v>
      </c>
      <c r="I467" s="47">
        <v>0.52380952380952395</v>
      </c>
      <c r="J467" s="51">
        <v>-3.9153439153439051E-2</v>
      </c>
      <c r="K467" s="46" t="str">
        <f t="shared" si="76"/>
        <v>Decrease</v>
      </c>
      <c r="L467" s="119">
        <f t="shared" si="77"/>
        <v>1.3153439153439048</v>
      </c>
      <c r="M467" s="49">
        <f t="shared" si="78"/>
        <v>-0.17619047619047601</v>
      </c>
      <c r="N467" s="49">
        <f t="shared" si="75"/>
        <v>-0.26899999999999996</v>
      </c>
    </row>
    <row r="468" spans="1:14">
      <c r="A468" s="45">
        <v>5</v>
      </c>
      <c r="B468" s="45">
        <v>1800</v>
      </c>
      <c r="C468" s="45" t="s">
        <v>1126</v>
      </c>
      <c r="D468" s="45" t="s">
        <v>8</v>
      </c>
      <c r="E468" s="46" t="s">
        <v>1</v>
      </c>
      <c r="F468" s="46" t="s">
        <v>1</v>
      </c>
      <c r="G468" s="49" t="s">
        <v>1</v>
      </c>
      <c r="H468" s="46" t="s">
        <v>1</v>
      </c>
      <c r="I468" s="47" t="s">
        <v>1</v>
      </c>
      <c r="J468" s="51" t="s">
        <v>1</v>
      </c>
      <c r="K468" s="46" t="str">
        <f t="shared" si="76"/>
        <v/>
      </c>
      <c r="L468" s="119" t="str">
        <f t="shared" si="77"/>
        <v/>
      </c>
      <c r="M468" s="49"/>
      <c r="N468" s="49"/>
    </row>
    <row r="469" spans="1:14">
      <c r="A469" s="45">
        <v>6</v>
      </c>
      <c r="B469" s="45">
        <v>1800</v>
      </c>
      <c r="C469" s="45" t="s">
        <v>1126</v>
      </c>
      <c r="D469" s="45" t="s">
        <v>44</v>
      </c>
      <c r="E469" s="46">
        <v>96</v>
      </c>
      <c r="F469" s="47">
        <v>0.46899999999999997</v>
      </c>
      <c r="G469" s="49">
        <v>1.2E-2</v>
      </c>
      <c r="H469" s="46">
        <v>78</v>
      </c>
      <c r="I469" s="47">
        <v>0.52564102564102599</v>
      </c>
      <c r="J469" s="51">
        <v>-3.7321937321937004E-2</v>
      </c>
      <c r="K469" s="46" t="str">
        <f t="shared" si="76"/>
        <v>Decrease</v>
      </c>
      <c r="L469" s="119">
        <f t="shared" si="77"/>
        <v>4.9321937321937002</v>
      </c>
      <c r="M469" s="49">
        <f>I469-0.7</f>
        <v>-0.17435897435897396</v>
      </c>
      <c r="N469" s="49">
        <f>F469-0.7</f>
        <v>-0.23099999999999998</v>
      </c>
    </row>
    <row r="470" spans="1:14">
      <c r="A470" s="45">
        <v>7</v>
      </c>
      <c r="B470" s="45">
        <v>1800</v>
      </c>
      <c r="C470" s="45" t="s">
        <v>1126</v>
      </c>
      <c r="D470" s="45" t="s">
        <v>1096</v>
      </c>
      <c r="E470" s="46" t="s">
        <v>1</v>
      </c>
      <c r="F470" s="46" t="s">
        <v>1</v>
      </c>
      <c r="G470" s="49" t="s">
        <v>1</v>
      </c>
      <c r="H470" s="46" t="s">
        <v>1</v>
      </c>
      <c r="I470" s="47" t="s">
        <v>1</v>
      </c>
      <c r="J470" s="51" t="s">
        <v>1</v>
      </c>
      <c r="K470" s="46" t="str">
        <f t="shared" si="76"/>
        <v/>
      </c>
      <c r="L470" s="119" t="str">
        <f t="shared" si="77"/>
        <v/>
      </c>
      <c r="M470" s="49"/>
      <c r="N470" s="49"/>
    </row>
    <row r="471" spans="1:14">
      <c r="A471" s="45">
        <v>8</v>
      </c>
      <c r="B471" s="45">
        <v>1800</v>
      </c>
      <c r="C471" s="45" t="s">
        <v>1126</v>
      </c>
      <c r="D471" s="45" t="s">
        <v>9</v>
      </c>
      <c r="E471" s="46">
        <v>310</v>
      </c>
      <c r="F471" s="47">
        <v>0.54200000000000004</v>
      </c>
      <c r="G471" s="115"/>
      <c r="H471" s="46">
        <v>320</v>
      </c>
      <c r="I471" s="47">
        <v>0.6</v>
      </c>
      <c r="J471" s="48"/>
      <c r="K471" s="48" t="str">
        <f t="shared" si="76"/>
        <v/>
      </c>
      <c r="L471" s="118" t="str">
        <f t="shared" si="77"/>
        <v/>
      </c>
      <c r="M471" s="49">
        <f t="shared" ref="M471:M481" si="79">I471-0.7</f>
        <v>-9.9999999999999978E-2</v>
      </c>
      <c r="N471" s="49">
        <f t="shared" ref="N471:N481" si="80">F471-0.7</f>
        <v>-0.15799999999999992</v>
      </c>
    </row>
    <row r="472" spans="1:14">
      <c r="A472" s="45">
        <v>9</v>
      </c>
      <c r="B472" s="45">
        <v>1800</v>
      </c>
      <c r="C472" s="45" t="s">
        <v>1126</v>
      </c>
      <c r="D472" s="45" t="s">
        <v>10</v>
      </c>
      <c r="E472" s="46">
        <v>1048</v>
      </c>
      <c r="F472" s="50">
        <v>0.34</v>
      </c>
      <c r="G472" s="49">
        <v>-0.20199999999999999</v>
      </c>
      <c r="H472" s="46">
        <v>1044</v>
      </c>
      <c r="I472" s="47">
        <v>0.4272030651341</v>
      </c>
      <c r="J472" s="51">
        <v>-0.17279693486589998</v>
      </c>
      <c r="K472" s="46" t="str">
        <f t="shared" si="76"/>
        <v>Increase</v>
      </c>
      <c r="L472" s="119">
        <f t="shared" si="77"/>
        <v>2.9203065134100008</v>
      </c>
      <c r="M472" s="49">
        <f t="shared" si="79"/>
        <v>-0.27279693486589995</v>
      </c>
      <c r="N472" s="49">
        <f t="shared" si="80"/>
        <v>-0.35999999999999993</v>
      </c>
    </row>
    <row r="473" spans="1:14">
      <c r="A473" s="45">
        <v>10</v>
      </c>
      <c r="B473" s="45">
        <v>1800</v>
      </c>
      <c r="C473" s="45" t="s">
        <v>1126</v>
      </c>
      <c r="D473" s="45" t="s">
        <v>51</v>
      </c>
      <c r="E473" s="46">
        <v>1150</v>
      </c>
      <c r="F473" s="50">
        <v>0.43</v>
      </c>
      <c r="G473" s="115"/>
      <c r="H473" s="46">
        <v>1150</v>
      </c>
      <c r="I473" s="47">
        <v>0.52347826086956495</v>
      </c>
      <c r="J473" s="48"/>
      <c r="K473" s="48" t="str">
        <f t="shared" si="76"/>
        <v/>
      </c>
      <c r="L473" s="118" t="str">
        <f t="shared" si="77"/>
        <v/>
      </c>
      <c r="M473" s="49">
        <f t="shared" si="79"/>
        <v>-0.17652173913043501</v>
      </c>
      <c r="N473" s="49">
        <f t="shared" si="80"/>
        <v>-0.26999999999999996</v>
      </c>
    </row>
    <row r="474" spans="1:14">
      <c r="A474" s="45">
        <v>11</v>
      </c>
      <c r="B474" s="45">
        <v>1800</v>
      </c>
      <c r="C474" s="45" t="s">
        <v>1126</v>
      </c>
      <c r="D474" s="45" t="s">
        <v>52</v>
      </c>
      <c r="E474" s="46">
        <v>208</v>
      </c>
      <c r="F474" s="47">
        <v>0.13900000000000001</v>
      </c>
      <c r="G474" s="49">
        <v>-0.29100000000000004</v>
      </c>
      <c r="H474" s="46">
        <v>214</v>
      </c>
      <c r="I474" s="47">
        <v>0.168224299065421</v>
      </c>
      <c r="J474" s="51">
        <v>-0.35525396180414393</v>
      </c>
      <c r="K474" s="46" t="str">
        <f t="shared" si="76"/>
        <v>Decrease</v>
      </c>
      <c r="L474" s="119">
        <f t="shared" si="77"/>
        <v>6.4253961804143884</v>
      </c>
      <c r="M474" s="49">
        <f t="shared" si="79"/>
        <v>-0.53177570093457893</v>
      </c>
      <c r="N474" s="49">
        <f t="shared" si="80"/>
        <v>-0.56099999999999994</v>
      </c>
    </row>
    <row r="475" spans="1:14">
      <c r="A475" s="45">
        <v>12</v>
      </c>
      <c r="B475" s="45">
        <v>1800</v>
      </c>
      <c r="C475" s="45" t="s">
        <v>1126</v>
      </c>
      <c r="D475" s="45" t="s">
        <v>13</v>
      </c>
      <c r="E475" s="46">
        <v>1324</v>
      </c>
      <c r="F475" s="47">
        <v>0.38900000000000001</v>
      </c>
      <c r="G475" s="115"/>
      <c r="H475" s="46">
        <v>1335</v>
      </c>
      <c r="I475" s="47">
        <v>0.47191011235955099</v>
      </c>
      <c r="J475" s="48"/>
      <c r="K475" s="48" t="str">
        <f t="shared" si="76"/>
        <v/>
      </c>
      <c r="L475" s="118" t="str">
        <f t="shared" si="77"/>
        <v/>
      </c>
      <c r="M475" s="49">
        <f t="shared" si="79"/>
        <v>-0.22808988764044896</v>
      </c>
      <c r="N475" s="49">
        <f t="shared" si="80"/>
        <v>-0.31099999999999994</v>
      </c>
    </row>
    <row r="476" spans="1:14">
      <c r="A476" s="45">
        <v>13</v>
      </c>
      <c r="B476" s="45">
        <v>1800</v>
      </c>
      <c r="C476" s="45" t="s">
        <v>1126</v>
      </c>
      <c r="D476" s="45" t="s">
        <v>14</v>
      </c>
      <c r="E476" s="46">
        <v>34</v>
      </c>
      <c r="F476" s="47">
        <v>0.26500000000000001</v>
      </c>
      <c r="G476" s="49">
        <v>-0.124</v>
      </c>
      <c r="H476" s="46">
        <v>29</v>
      </c>
      <c r="I476" s="47">
        <v>0.27586206896551702</v>
      </c>
      <c r="J476" s="51">
        <v>-0.19604804339403398</v>
      </c>
      <c r="K476" s="46" t="str">
        <f t="shared" si="76"/>
        <v>Decrease</v>
      </c>
      <c r="L476" s="119">
        <f t="shared" si="77"/>
        <v>7.204804339403398</v>
      </c>
      <c r="M476" s="49">
        <f t="shared" si="79"/>
        <v>-0.42413793103448294</v>
      </c>
      <c r="N476" s="49">
        <f t="shared" si="80"/>
        <v>-0.43499999999999994</v>
      </c>
    </row>
    <row r="477" spans="1:14">
      <c r="A477" s="45">
        <v>14</v>
      </c>
      <c r="B477" s="45">
        <v>1800</v>
      </c>
      <c r="C477" s="45" t="s">
        <v>1126</v>
      </c>
      <c r="D477" s="45" t="s">
        <v>15</v>
      </c>
      <c r="E477" s="46">
        <v>688</v>
      </c>
      <c r="F477" s="47">
        <v>0.36799999999999999</v>
      </c>
      <c r="G477" s="115"/>
      <c r="H477" s="46">
        <v>694</v>
      </c>
      <c r="I477" s="47">
        <v>0.462536023054755</v>
      </c>
      <c r="J477" s="48"/>
      <c r="K477" s="48" t="str">
        <f t="shared" si="76"/>
        <v/>
      </c>
      <c r="L477" s="118" t="str">
        <f t="shared" si="77"/>
        <v/>
      </c>
      <c r="M477" s="49">
        <f t="shared" si="79"/>
        <v>-0.23746397694524496</v>
      </c>
      <c r="N477" s="49">
        <f t="shared" si="80"/>
        <v>-0.33199999999999996</v>
      </c>
    </row>
    <row r="478" spans="1:14">
      <c r="A478" s="45">
        <v>15</v>
      </c>
      <c r="B478" s="45">
        <v>1800</v>
      </c>
      <c r="C478" s="45" t="s">
        <v>1126</v>
      </c>
      <c r="D478" s="45" t="s">
        <v>16</v>
      </c>
      <c r="E478" s="46">
        <v>670</v>
      </c>
      <c r="F478" s="47">
        <v>0.40400000000000003</v>
      </c>
      <c r="G478" s="49">
        <v>3.6000000000000004E-2</v>
      </c>
      <c r="H478" s="46">
        <v>670</v>
      </c>
      <c r="I478" s="47">
        <v>0.47313432835820901</v>
      </c>
      <c r="J478" s="51">
        <v>1.0598305303454014E-2</v>
      </c>
      <c r="K478" s="46" t="str">
        <f t="shared" si="76"/>
        <v>Increase</v>
      </c>
      <c r="L478" s="119">
        <f t="shared" si="77"/>
        <v>2.5401694696545989</v>
      </c>
      <c r="M478" s="49">
        <f t="shared" si="79"/>
        <v>-0.22686567164179094</v>
      </c>
      <c r="N478" s="49">
        <f t="shared" si="80"/>
        <v>-0.29599999999999993</v>
      </c>
    </row>
    <row r="479" spans="1:14">
      <c r="A479" s="45">
        <v>1</v>
      </c>
      <c r="B479" s="45">
        <v>1900</v>
      </c>
      <c r="C479" s="45" t="s">
        <v>1130</v>
      </c>
      <c r="D479" s="45" t="s">
        <v>50</v>
      </c>
      <c r="E479" s="46">
        <v>609</v>
      </c>
      <c r="F479" s="47">
        <v>0.379</v>
      </c>
      <c r="G479" s="115"/>
      <c r="H479" s="46">
        <v>666</v>
      </c>
      <c r="I479" s="47">
        <v>0.46846846846846801</v>
      </c>
      <c r="J479" s="48"/>
      <c r="K479" s="48" t="str">
        <f t="shared" si="76"/>
        <v/>
      </c>
      <c r="L479" s="118" t="str">
        <f t="shared" si="77"/>
        <v/>
      </c>
      <c r="M479" s="49">
        <f t="shared" si="79"/>
        <v>-0.23153153153153194</v>
      </c>
      <c r="N479" s="49">
        <f t="shared" si="80"/>
        <v>-0.32099999999999995</v>
      </c>
    </row>
    <row r="480" spans="1:14">
      <c r="A480" s="45">
        <v>2</v>
      </c>
      <c r="B480" s="45">
        <v>1900</v>
      </c>
      <c r="C480" s="45" t="s">
        <v>1130</v>
      </c>
      <c r="D480" s="45" t="s">
        <v>7</v>
      </c>
      <c r="E480" s="46">
        <v>321</v>
      </c>
      <c r="F480" s="47">
        <v>0.48599999999999999</v>
      </c>
      <c r="G480" s="115"/>
      <c r="H480" s="46">
        <v>343</v>
      </c>
      <c r="I480" s="47">
        <v>0.53935860058309004</v>
      </c>
      <c r="J480" s="48"/>
      <c r="K480" s="48" t="str">
        <f t="shared" si="76"/>
        <v/>
      </c>
      <c r="L480" s="118" t="str">
        <f t="shared" si="77"/>
        <v/>
      </c>
      <c r="M480" s="49">
        <f t="shared" si="79"/>
        <v>-0.16064139941690991</v>
      </c>
      <c r="N480" s="49">
        <f t="shared" si="80"/>
        <v>-0.21399999999999997</v>
      </c>
    </row>
    <row r="481" spans="1:14">
      <c r="A481" s="45">
        <v>3</v>
      </c>
      <c r="B481" s="45">
        <v>1900</v>
      </c>
      <c r="C481" s="45" t="s">
        <v>1130</v>
      </c>
      <c r="D481" s="45" t="s">
        <v>42</v>
      </c>
      <c r="E481" s="46">
        <v>273</v>
      </c>
      <c r="F481" s="47">
        <v>0.253</v>
      </c>
      <c r="G481" s="49">
        <v>-0.23300000000000001</v>
      </c>
      <c r="H481" s="46">
        <v>313</v>
      </c>
      <c r="I481" s="47">
        <v>0.39297124600639</v>
      </c>
      <c r="J481" s="51">
        <v>-0.14638735457670005</v>
      </c>
      <c r="K481" s="46" t="str">
        <f t="shared" si="76"/>
        <v>Increase</v>
      </c>
      <c r="L481" s="119">
        <f t="shared" si="77"/>
        <v>8.661264542329997</v>
      </c>
      <c r="M481" s="49">
        <f t="shared" si="79"/>
        <v>-0.30702875399360996</v>
      </c>
      <c r="N481" s="49">
        <f t="shared" si="80"/>
        <v>-0.44699999999999995</v>
      </c>
    </row>
    <row r="482" spans="1:14">
      <c r="A482" s="45">
        <v>4</v>
      </c>
      <c r="B482" s="45">
        <v>1900</v>
      </c>
      <c r="C482" s="45" t="s">
        <v>1130</v>
      </c>
      <c r="D482" s="45" t="s">
        <v>43</v>
      </c>
      <c r="E482" s="46" t="s">
        <v>1</v>
      </c>
      <c r="F482" s="46" t="s">
        <v>1</v>
      </c>
      <c r="G482" s="49" t="s">
        <v>1</v>
      </c>
      <c r="H482" s="46" t="s">
        <v>1</v>
      </c>
      <c r="I482" s="47" t="s">
        <v>1</v>
      </c>
      <c r="J482" s="51" t="s">
        <v>1</v>
      </c>
      <c r="K482" s="46" t="str">
        <f t="shared" si="76"/>
        <v/>
      </c>
      <c r="L482" s="119" t="str">
        <f t="shared" si="77"/>
        <v/>
      </c>
      <c r="M482" s="49"/>
      <c r="N482" s="49"/>
    </row>
    <row r="483" spans="1:14">
      <c r="A483" s="45">
        <v>5</v>
      </c>
      <c r="B483" s="45">
        <v>1900</v>
      </c>
      <c r="C483" s="45" t="s">
        <v>1130</v>
      </c>
      <c r="D483" s="45" t="s">
        <v>8</v>
      </c>
      <c r="E483" s="46" t="s">
        <v>1</v>
      </c>
      <c r="F483" s="46" t="s">
        <v>1</v>
      </c>
      <c r="G483" s="49" t="s">
        <v>1</v>
      </c>
      <c r="H483" s="46" t="s">
        <v>1</v>
      </c>
      <c r="I483" s="47" t="s">
        <v>1</v>
      </c>
      <c r="J483" s="51" t="s">
        <v>1</v>
      </c>
      <c r="K483" s="46" t="str">
        <f t="shared" si="76"/>
        <v/>
      </c>
      <c r="L483" s="119" t="str">
        <f t="shared" si="77"/>
        <v/>
      </c>
      <c r="M483" s="49"/>
      <c r="N483" s="49"/>
    </row>
    <row r="484" spans="1:14">
      <c r="A484" s="45">
        <v>6</v>
      </c>
      <c r="B484" s="45">
        <v>1900</v>
      </c>
      <c r="C484" s="45" t="s">
        <v>1130</v>
      </c>
      <c r="D484" s="45" t="s">
        <v>44</v>
      </c>
      <c r="E484" s="46" t="s">
        <v>1</v>
      </c>
      <c r="F484" s="46" t="s">
        <v>1</v>
      </c>
      <c r="G484" s="49" t="s">
        <v>1</v>
      </c>
      <c r="H484" s="46" t="s">
        <v>1</v>
      </c>
      <c r="I484" s="47" t="s">
        <v>1</v>
      </c>
      <c r="J484" s="51" t="s">
        <v>1</v>
      </c>
      <c r="K484" s="46" t="str">
        <f t="shared" si="76"/>
        <v/>
      </c>
      <c r="L484" s="119" t="str">
        <f t="shared" si="77"/>
        <v/>
      </c>
      <c r="M484" s="49"/>
      <c r="N484" s="49"/>
    </row>
    <row r="485" spans="1:14">
      <c r="A485" s="45">
        <v>7</v>
      </c>
      <c r="B485" s="45">
        <v>1900</v>
      </c>
      <c r="C485" s="45" t="s">
        <v>1130</v>
      </c>
      <c r="D485" s="45" t="s">
        <v>1096</v>
      </c>
      <c r="E485" s="46" t="s">
        <v>1</v>
      </c>
      <c r="F485" s="46" t="s">
        <v>1</v>
      </c>
      <c r="G485" s="49" t="s">
        <v>1</v>
      </c>
      <c r="H485" s="46"/>
      <c r="I485" s="47"/>
      <c r="J485" s="51"/>
      <c r="K485" s="46" t="str">
        <f t="shared" si="76"/>
        <v/>
      </c>
      <c r="L485" s="119" t="str">
        <f t="shared" si="77"/>
        <v/>
      </c>
      <c r="M485" s="49"/>
      <c r="N485" s="49"/>
    </row>
    <row r="486" spans="1:14">
      <c r="A486" s="45">
        <v>8</v>
      </c>
      <c r="B486" s="45">
        <v>1900</v>
      </c>
      <c r="C486" s="45" t="s">
        <v>1130</v>
      </c>
      <c r="D486" s="45" t="s">
        <v>9</v>
      </c>
      <c r="E486" s="46">
        <v>97</v>
      </c>
      <c r="F486" s="47">
        <v>0.58799999999999997</v>
      </c>
      <c r="G486" s="115"/>
      <c r="H486" s="46">
        <v>129</v>
      </c>
      <c r="I486" s="47">
        <v>0.63565891472868197</v>
      </c>
      <c r="J486" s="48"/>
      <c r="K486" s="48" t="str">
        <f t="shared" si="76"/>
        <v/>
      </c>
      <c r="L486" s="118" t="str">
        <f t="shared" si="77"/>
        <v/>
      </c>
      <c r="M486" s="49">
        <f>I486-0.7</f>
        <v>-6.4341085271317988E-2</v>
      </c>
      <c r="N486" s="49">
        <f>F486-0.7</f>
        <v>-0.11199999999999999</v>
      </c>
    </row>
    <row r="487" spans="1:14">
      <c r="A487" s="45">
        <v>9</v>
      </c>
      <c r="B487" s="45">
        <v>1900</v>
      </c>
      <c r="C487" s="45" t="s">
        <v>1130</v>
      </c>
      <c r="D487" s="45" t="s">
        <v>10</v>
      </c>
      <c r="E487" s="46">
        <v>512</v>
      </c>
      <c r="F487" s="50">
        <v>0.34</v>
      </c>
      <c r="G487" s="49">
        <v>-0.248</v>
      </c>
      <c r="H487" s="46">
        <v>537</v>
      </c>
      <c r="I487" s="47">
        <v>0.42830540037243903</v>
      </c>
      <c r="J487" s="51">
        <v>-0.20735351435624294</v>
      </c>
      <c r="K487" s="46" t="str">
        <f t="shared" si="76"/>
        <v>Increase</v>
      </c>
      <c r="L487" s="119">
        <f t="shared" si="77"/>
        <v>4.0646485643757053</v>
      </c>
      <c r="M487" s="49">
        <f>I487-0.7</f>
        <v>-0.27169459962756093</v>
      </c>
      <c r="N487" s="49">
        <f>F487-0.7</f>
        <v>-0.35999999999999993</v>
      </c>
    </row>
    <row r="488" spans="1:14">
      <c r="A488" s="45">
        <v>10</v>
      </c>
      <c r="B488" s="45">
        <v>1900</v>
      </c>
      <c r="C488" s="45" t="s">
        <v>1130</v>
      </c>
      <c r="D488" s="45" t="s">
        <v>51</v>
      </c>
      <c r="E488" s="46">
        <v>492</v>
      </c>
      <c r="F488" s="47">
        <v>0.443</v>
      </c>
      <c r="G488" s="115"/>
      <c r="H488" s="46">
        <v>553</v>
      </c>
      <c r="I488" s="47">
        <v>0.52622061482821003</v>
      </c>
      <c r="J488" s="48"/>
      <c r="K488" s="48" t="str">
        <f t="shared" si="76"/>
        <v/>
      </c>
      <c r="L488" s="118" t="str">
        <f t="shared" si="77"/>
        <v/>
      </c>
      <c r="M488" s="49">
        <f>I488-0.7</f>
        <v>-0.17377938517178992</v>
      </c>
      <c r="N488" s="49">
        <f>F488-0.7</f>
        <v>-0.25699999999999995</v>
      </c>
    </row>
    <row r="489" spans="1:14">
      <c r="A489" s="45">
        <v>11</v>
      </c>
      <c r="B489" s="45">
        <v>1900</v>
      </c>
      <c r="C489" s="45" t="s">
        <v>1130</v>
      </c>
      <c r="D489" s="45" t="s">
        <v>52</v>
      </c>
      <c r="E489" s="46">
        <v>117</v>
      </c>
      <c r="F489" s="47">
        <v>0.111</v>
      </c>
      <c r="G489" s="49">
        <v>-0.33200000000000002</v>
      </c>
      <c r="H489" s="46">
        <v>113</v>
      </c>
      <c r="I489" s="47">
        <v>0.185840707964602</v>
      </c>
      <c r="J489" s="51">
        <v>-0.34037990686360803</v>
      </c>
      <c r="K489" s="46" t="str">
        <f t="shared" ref="K489:K520" si="81">IF(G489="","",IF(G489="*","",IF(ABS(J489)&gt;ABS(G489),"Decrease", "Increase")))</f>
        <v>Decrease</v>
      </c>
      <c r="L489" s="119">
        <f t="shared" ref="L489:L520" si="82">IF(G489="","",IF(G489="*","",(ABS(G489-J489))*100))</f>
        <v>0.8379906863608011</v>
      </c>
      <c r="M489" s="49">
        <f>I489-0.7</f>
        <v>-0.5141592920353979</v>
      </c>
      <c r="N489" s="49">
        <f>F489-0.7</f>
        <v>-0.58899999999999997</v>
      </c>
    </row>
    <row r="490" spans="1:14">
      <c r="A490" s="45">
        <v>12</v>
      </c>
      <c r="B490" s="45">
        <v>1900</v>
      </c>
      <c r="C490" s="45" t="s">
        <v>1130</v>
      </c>
      <c r="D490" s="45" t="s">
        <v>13</v>
      </c>
      <c r="E490" s="46">
        <v>605</v>
      </c>
      <c r="F490" s="50">
        <v>0.38</v>
      </c>
      <c r="G490" s="115"/>
      <c r="H490" s="46">
        <v>663</v>
      </c>
      <c r="I490" s="47">
        <v>0.46606334841628999</v>
      </c>
      <c r="J490" s="48"/>
      <c r="K490" s="48" t="str">
        <f t="shared" si="81"/>
        <v/>
      </c>
      <c r="L490" s="118" t="str">
        <f t="shared" si="82"/>
        <v/>
      </c>
      <c r="M490" s="49">
        <f>I490-0.7</f>
        <v>-0.23393665158370996</v>
      </c>
      <c r="N490" s="49">
        <f>F490-0.7</f>
        <v>-0.31999999999999995</v>
      </c>
    </row>
    <row r="491" spans="1:14">
      <c r="A491" s="45">
        <v>13</v>
      </c>
      <c r="B491" s="45">
        <v>1900</v>
      </c>
      <c r="C491" s="45" t="s">
        <v>1130</v>
      </c>
      <c r="D491" s="45" t="s">
        <v>14</v>
      </c>
      <c r="E491" s="46" t="s">
        <v>1</v>
      </c>
      <c r="F491" s="46" t="s">
        <v>1</v>
      </c>
      <c r="G491" s="49" t="s">
        <v>1</v>
      </c>
      <c r="H491" s="46" t="s">
        <v>1</v>
      </c>
      <c r="I491" s="47" t="s">
        <v>1</v>
      </c>
      <c r="J491" s="51" t="s">
        <v>1</v>
      </c>
      <c r="K491" s="46" t="str">
        <f t="shared" si="81"/>
        <v/>
      </c>
      <c r="L491" s="119" t="str">
        <f t="shared" si="82"/>
        <v/>
      </c>
      <c r="M491" s="49"/>
      <c r="N491" s="49"/>
    </row>
    <row r="492" spans="1:14">
      <c r="A492" s="45">
        <v>14</v>
      </c>
      <c r="B492" s="45">
        <v>1900</v>
      </c>
      <c r="C492" s="45" t="s">
        <v>1130</v>
      </c>
      <c r="D492" s="45" t="s">
        <v>15</v>
      </c>
      <c r="E492" s="46">
        <v>317</v>
      </c>
      <c r="F492" s="47">
        <v>0.372</v>
      </c>
      <c r="G492" s="115"/>
      <c r="H492" s="46">
        <v>339</v>
      </c>
      <c r="I492" s="47">
        <v>0.474926253687316</v>
      </c>
      <c r="J492" s="48"/>
      <c r="K492" s="48" t="str">
        <f t="shared" si="81"/>
        <v/>
      </c>
      <c r="L492" s="118" t="str">
        <f t="shared" si="82"/>
        <v/>
      </c>
      <c r="M492" s="49">
        <f t="shared" ref="M492:M499" si="83">I492-0.7</f>
        <v>-0.22507374631268395</v>
      </c>
      <c r="N492" s="49">
        <f t="shared" ref="N492:N497" si="84">F492-0.7</f>
        <v>-0.32799999999999996</v>
      </c>
    </row>
    <row r="493" spans="1:14">
      <c r="A493" s="45">
        <v>15</v>
      </c>
      <c r="B493" s="45">
        <v>1900</v>
      </c>
      <c r="C493" s="45" t="s">
        <v>1130</v>
      </c>
      <c r="D493" s="45" t="s">
        <v>16</v>
      </c>
      <c r="E493" s="46">
        <v>292</v>
      </c>
      <c r="F493" s="47">
        <v>0.38700000000000001</v>
      </c>
      <c r="G493" s="49">
        <v>1.4999999999999999E-2</v>
      </c>
      <c r="H493" s="46">
        <v>327</v>
      </c>
      <c r="I493" s="47">
        <v>0.46177370030581</v>
      </c>
      <c r="J493" s="51">
        <v>-1.3152553381506005E-2</v>
      </c>
      <c r="K493" s="46" t="str">
        <f t="shared" si="81"/>
        <v>Increase</v>
      </c>
      <c r="L493" s="119">
        <f t="shared" si="82"/>
        <v>2.8152553381506005</v>
      </c>
      <c r="M493" s="49">
        <f t="shared" si="83"/>
        <v>-0.23822629969418996</v>
      </c>
      <c r="N493" s="49">
        <f t="shared" si="84"/>
        <v>-0.31299999999999994</v>
      </c>
    </row>
    <row r="494" spans="1:14">
      <c r="A494" s="45">
        <v>1</v>
      </c>
      <c r="B494" s="45">
        <v>2000</v>
      </c>
      <c r="C494" s="45" t="s">
        <v>1131</v>
      </c>
      <c r="D494" s="45" t="s">
        <v>50</v>
      </c>
      <c r="E494" s="46">
        <v>2032</v>
      </c>
      <c r="F494" s="47">
        <v>0.45300000000000001</v>
      </c>
      <c r="G494" s="115"/>
      <c r="H494" s="46">
        <v>2134</v>
      </c>
      <c r="I494" s="47">
        <v>0.44611059044048701</v>
      </c>
      <c r="J494" s="48"/>
      <c r="K494" s="48" t="str">
        <f t="shared" si="81"/>
        <v/>
      </c>
      <c r="L494" s="118" t="str">
        <f t="shared" si="82"/>
        <v/>
      </c>
      <c r="M494" s="49">
        <f t="shared" si="83"/>
        <v>-0.25388940955951295</v>
      </c>
      <c r="N494" s="49">
        <f t="shared" si="84"/>
        <v>-0.24699999999999994</v>
      </c>
    </row>
    <row r="495" spans="1:14">
      <c r="A495" s="45">
        <v>2</v>
      </c>
      <c r="B495" s="45">
        <v>2000</v>
      </c>
      <c r="C495" s="45" t="s">
        <v>1131</v>
      </c>
      <c r="D495" s="45" t="s">
        <v>7</v>
      </c>
      <c r="E495" s="46">
        <v>1700</v>
      </c>
      <c r="F495" s="47">
        <v>0.47399999999999998</v>
      </c>
      <c r="G495" s="115"/>
      <c r="H495" s="46">
        <v>1821</v>
      </c>
      <c r="I495" s="47">
        <v>0.46457990115321302</v>
      </c>
      <c r="J495" s="48"/>
      <c r="K495" s="48" t="str">
        <f t="shared" si="81"/>
        <v/>
      </c>
      <c r="L495" s="118" t="str">
        <f t="shared" si="82"/>
        <v/>
      </c>
      <c r="M495" s="49">
        <f t="shared" si="83"/>
        <v>-0.23542009884678694</v>
      </c>
      <c r="N495" s="49">
        <f t="shared" si="84"/>
        <v>-0.22599999999999998</v>
      </c>
    </row>
    <row r="496" spans="1:14">
      <c r="A496" s="45">
        <v>3</v>
      </c>
      <c r="B496" s="45">
        <v>2000</v>
      </c>
      <c r="C496" s="45" t="s">
        <v>1131</v>
      </c>
      <c r="D496" s="45" t="s">
        <v>42</v>
      </c>
      <c r="E496" s="46">
        <v>179</v>
      </c>
      <c r="F496" s="47">
        <v>0.26300000000000001</v>
      </c>
      <c r="G496" s="49">
        <v>-0.21100000000000002</v>
      </c>
      <c r="H496" s="46">
        <v>176</v>
      </c>
      <c r="I496" s="47">
        <v>0.26704545454545497</v>
      </c>
      <c r="J496" s="51">
        <v>-0.19753444660775804</v>
      </c>
      <c r="K496" s="46" t="str">
        <f t="shared" si="81"/>
        <v>Increase</v>
      </c>
      <c r="L496" s="119">
        <f t="shared" si="82"/>
        <v>1.346555339224198</v>
      </c>
      <c r="M496" s="49">
        <f t="shared" si="83"/>
        <v>-0.43295454545454498</v>
      </c>
      <c r="N496" s="49">
        <f t="shared" si="84"/>
        <v>-0.43699999999999994</v>
      </c>
    </row>
    <row r="497" spans="1:14">
      <c r="A497" s="45">
        <v>4</v>
      </c>
      <c r="B497" s="45">
        <v>2000</v>
      </c>
      <c r="C497" s="45" t="s">
        <v>1131</v>
      </c>
      <c r="D497" s="45" t="s">
        <v>43</v>
      </c>
      <c r="E497" s="46">
        <v>58</v>
      </c>
      <c r="F497" s="47">
        <v>0.46600000000000003</v>
      </c>
      <c r="G497" s="49">
        <v>-7.9999999999999707E-3</v>
      </c>
      <c r="H497" s="46">
        <v>66</v>
      </c>
      <c r="I497" s="47">
        <v>0.36363636363636398</v>
      </c>
      <c r="J497" s="51">
        <v>-0.10094353751684904</v>
      </c>
      <c r="K497" s="46" t="str">
        <f t="shared" si="81"/>
        <v>Decrease</v>
      </c>
      <c r="L497" s="119">
        <f t="shared" si="82"/>
        <v>9.2943537516849073</v>
      </c>
      <c r="M497" s="49">
        <f t="shared" si="83"/>
        <v>-0.33636363636363598</v>
      </c>
      <c r="N497" s="49">
        <f t="shared" si="84"/>
        <v>-0.23399999999999993</v>
      </c>
    </row>
    <row r="498" spans="1:14">
      <c r="A498" s="45">
        <v>5</v>
      </c>
      <c r="B498" s="45">
        <v>2000</v>
      </c>
      <c r="C498" s="45" t="s">
        <v>1131</v>
      </c>
      <c r="D498" s="45" t="s">
        <v>8</v>
      </c>
      <c r="E498" s="46" t="s">
        <v>1</v>
      </c>
      <c r="F498" s="46" t="s">
        <v>1</v>
      </c>
      <c r="G498" s="49" t="s">
        <v>1</v>
      </c>
      <c r="H498" s="46">
        <v>12</v>
      </c>
      <c r="I498" s="47">
        <v>0.91666666666666696</v>
      </c>
      <c r="J498" s="51">
        <v>0.45208676551345395</v>
      </c>
      <c r="K498" s="46" t="str">
        <f t="shared" si="81"/>
        <v/>
      </c>
      <c r="L498" s="119" t="str">
        <f t="shared" si="82"/>
        <v/>
      </c>
      <c r="M498" s="49">
        <f t="shared" si="83"/>
        <v>0.21666666666666701</v>
      </c>
      <c r="N498" s="49"/>
    </row>
    <row r="499" spans="1:14">
      <c r="A499" s="45">
        <v>6</v>
      </c>
      <c r="B499" s="45">
        <v>2000</v>
      </c>
      <c r="C499" s="45" t="s">
        <v>1131</v>
      </c>
      <c r="D499" s="45" t="s">
        <v>44</v>
      </c>
      <c r="E499" s="46">
        <v>80</v>
      </c>
      <c r="F499" s="47">
        <v>0.36299999999999999</v>
      </c>
      <c r="G499" s="49">
        <v>-0.111</v>
      </c>
      <c r="H499" s="46">
        <v>55</v>
      </c>
      <c r="I499" s="47">
        <v>0.4</v>
      </c>
      <c r="J499" s="51">
        <v>-6.4579901153212993E-2</v>
      </c>
      <c r="K499" s="46" t="str">
        <f t="shared" si="81"/>
        <v>Increase</v>
      </c>
      <c r="L499" s="119">
        <f t="shared" si="82"/>
        <v>4.6420098846787008</v>
      </c>
      <c r="M499" s="49">
        <f t="shared" si="83"/>
        <v>-0.29999999999999993</v>
      </c>
      <c r="N499" s="49">
        <f>F499-0.7</f>
        <v>-0.33699999999999997</v>
      </c>
    </row>
    <row r="500" spans="1:14">
      <c r="A500" s="45">
        <v>7</v>
      </c>
      <c r="B500" s="45">
        <v>2000</v>
      </c>
      <c r="C500" s="45" t="s">
        <v>1131</v>
      </c>
      <c r="D500" s="45" t="s">
        <v>1096</v>
      </c>
      <c r="E500" s="46" t="s">
        <v>1</v>
      </c>
      <c r="F500" s="46" t="s">
        <v>1</v>
      </c>
      <c r="G500" s="49" t="s">
        <v>1</v>
      </c>
      <c r="H500" s="46" t="s">
        <v>1</v>
      </c>
      <c r="I500" s="47" t="s">
        <v>1</v>
      </c>
      <c r="J500" s="51" t="s">
        <v>1</v>
      </c>
      <c r="K500" s="46" t="str">
        <f t="shared" si="81"/>
        <v/>
      </c>
      <c r="L500" s="119" t="str">
        <f t="shared" si="82"/>
        <v/>
      </c>
      <c r="M500" s="49"/>
      <c r="N500" s="49"/>
    </row>
    <row r="501" spans="1:14">
      <c r="A501" s="45">
        <v>8</v>
      </c>
      <c r="B501" s="45">
        <v>2000</v>
      </c>
      <c r="C501" s="45" t="s">
        <v>1131</v>
      </c>
      <c r="D501" s="45" t="s">
        <v>9</v>
      </c>
      <c r="E501" s="46">
        <v>801</v>
      </c>
      <c r="F501" s="47">
        <v>0.54400000000000004</v>
      </c>
      <c r="G501" s="115"/>
      <c r="H501" s="46">
        <v>792</v>
      </c>
      <c r="I501" s="47">
        <v>0.53535353535353503</v>
      </c>
      <c r="J501" s="48"/>
      <c r="K501" s="48" t="str">
        <f t="shared" si="81"/>
        <v/>
      </c>
      <c r="L501" s="118" t="str">
        <f t="shared" si="82"/>
        <v/>
      </c>
      <c r="M501" s="49">
        <f t="shared" ref="M501:M511" si="85">I501-0.7</f>
        <v>-0.16464646464646493</v>
      </c>
      <c r="N501" s="49">
        <f t="shared" ref="N501:N511" si="86">F501-0.7</f>
        <v>-0.15599999999999992</v>
      </c>
    </row>
    <row r="502" spans="1:14">
      <c r="A502" s="45">
        <v>9</v>
      </c>
      <c r="B502" s="45">
        <v>2000</v>
      </c>
      <c r="C502" s="45" t="s">
        <v>1131</v>
      </c>
      <c r="D502" s="45" t="s">
        <v>10</v>
      </c>
      <c r="E502" s="46">
        <v>1231</v>
      </c>
      <c r="F502" s="47">
        <v>0.39300000000000002</v>
      </c>
      <c r="G502" s="49">
        <v>-0.151</v>
      </c>
      <c r="H502" s="46">
        <v>1342</v>
      </c>
      <c r="I502" s="47">
        <v>0.39344262295082</v>
      </c>
      <c r="J502" s="51">
        <v>-0.14191091240271503</v>
      </c>
      <c r="K502" s="46" t="str">
        <f t="shared" si="81"/>
        <v>Increase</v>
      </c>
      <c r="L502" s="119">
        <f t="shared" si="82"/>
        <v>0.90890875972849672</v>
      </c>
      <c r="M502" s="49">
        <f t="shared" si="85"/>
        <v>-0.30655737704917996</v>
      </c>
      <c r="N502" s="49">
        <f t="shared" si="86"/>
        <v>-0.30699999999999994</v>
      </c>
    </row>
    <row r="503" spans="1:14">
      <c r="A503" s="45">
        <v>10</v>
      </c>
      <c r="B503" s="45">
        <v>2000</v>
      </c>
      <c r="C503" s="45" t="s">
        <v>1131</v>
      </c>
      <c r="D503" s="45" t="s">
        <v>51</v>
      </c>
      <c r="E503" s="46">
        <v>1760</v>
      </c>
      <c r="F503" s="47">
        <v>0.50700000000000001</v>
      </c>
      <c r="G503" s="115"/>
      <c r="H503" s="46">
        <v>1906</v>
      </c>
      <c r="I503" s="47">
        <v>0.487408184679958</v>
      </c>
      <c r="J503" s="48"/>
      <c r="K503" s="48" t="str">
        <f t="shared" si="81"/>
        <v/>
      </c>
      <c r="L503" s="118" t="str">
        <f t="shared" si="82"/>
        <v/>
      </c>
      <c r="M503" s="49">
        <f t="shared" si="85"/>
        <v>-0.21259181532004195</v>
      </c>
      <c r="N503" s="49">
        <f t="shared" si="86"/>
        <v>-0.19299999999999995</v>
      </c>
    </row>
    <row r="504" spans="1:14">
      <c r="A504" s="45">
        <v>11</v>
      </c>
      <c r="B504" s="45">
        <v>2000</v>
      </c>
      <c r="C504" s="45" t="s">
        <v>1131</v>
      </c>
      <c r="D504" s="45" t="s">
        <v>52</v>
      </c>
      <c r="E504" s="46">
        <v>272</v>
      </c>
      <c r="F504" s="47">
        <v>9.9000000000000005E-2</v>
      </c>
      <c r="G504" s="49">
        <v>-0.40799999999999997</v>
      </c>
      <c r="H504" s="46">
        <v>228</v>
      </c>
      <c r="I504" s="47">
        <v>0.100877192982456</v>
      </c>
      <c r="J504" s="51">
        <v>-0.38653099169750199</v>
      </c>
      <c r="K504" s="46" t="str">
        <f t="shared" si="81"/>
        <v>Increase</v>
      </c>
      <c r="L504" s="119">
        <f t="shared" si="82"/>
        <v>2.1469008302497983</v>
      </c>
      <c r="M504" s="49">
        <f t="shared" si="85"/>
        <v>-0.59912280701754395</v>
      </c>
      <c r="N504" s="49">
        <f t="shared" si="86"/>
        <v>-0.60099999999999998</v>
      </c>
    </row>
    <row r="505" spans="1:14">
      <c r="A505" s="45">
        <v>12</v>
      </c>
      <c r="B505" s="45">
        <v>2000</v>
      </c>
      <c r="C505" s="45" t="s">
        <v>1131</v>
      </c>
      <c r="D505" s="45" t="s">
        <v>13</v>
      </c>
      <c r="E505" s="46">
        <v>1996</v>
      </c>
      <c r="F505" s="47">
        <v>0.45400000000000001</v>
      </c>
      <c r="G505" s="115"/>
      <c r="H505" s="46">
        <v>2102</v>
      </c>
      <c r="I505" s="47">
        <v>0.44909609895337799</v>
      </c>
      <c r="J505" s="48"/>
      <c r="K505" s="48" t="str">
        <f t="shared" si="81"/>
        <v/>
      </c>
      <c r="L505" s="118" t="str">
        <f t="shared" si="82"/>
        <v/>
      </c>
      <c r="M505" s="49">
        <f t="shared" si="85"/>
        <v>-0.25090390104662197</v>
      </c>
      <c r="N505" s="49">
        <f t="shared" si="86"/>
        <v>-0.24599999999999994</v>
      </c>
    </row>
    <row r="506" spans="1:14">
      <c r="A506" s="45">
        <v>13</v>
      </c>
      <c r="B506" s="45">
        <v>2000</v>
      </c>
      <c r="C506" s="45" t="s">
        <v>1131</v>
      </c>
      <c r="D506" s="45" t="s">
        <v>14</v>
      </c>
      <c r="E506" s="46">
        <v>36</v>
      </c>
      <c r="F506" s="47">
        <v>0.38900000000000001</v>
      </c>
      <c r="G506" s="49">
        <v>-6.5000000000000002E-2</v>
      </c>
      <c r="H506" s="46">
        <v>32</v>
      </c>
      <c r="I506" s="47">
        <v>0.25</v>
      </c>
      <c r="J506" s="51">
        <v>-0.19909609895337799</v>
      </c>
      <c r="K506" s="46" t="str">
        <f t="shared" si="81"/>
        <v>Decrease</v>
      </c>
      <c r="L506" s="119">
        <f t="shared" si="82"/>
        <v>13.409609895337798</v>
      </c>
      <c r="M506" s="49">
        <f t="shared" si="85"/>
        <v>-0.44999999999999996</v>
      </c>
      <c r="N506" s="49">
        <f t="shared" si="86"/>
        <v>-0.31099999999999994</v>
      </c>
    </row>
    <row r="507" spans="1:14">
      <c r="A507" s="45">
        <v>14</v>
      </c>
      <c r="B507" s="45">
        <v>2000</v>
      </c>
      <c r="C507" s="45" t="s">
        <v>1131</v>
      </c>
      <c r="D507" s="45" t="s">
        <v>15</v>
      </c>
      <c r="E507" s="46">
        <v>1002</v>
      </c>
      <c r="F507" s="47">
        <v>0.45100000000000001</v>
      </c>
      <c r="G507" s="115"/>
      <c r="H507" s="46">
        <v>1069</v>
      </c>
      <c r="I507" s="47">
        <v>0.43217960710944803</v>
      </c>
      <c r="J507" s="48"/>
      <c r="K507" s="48" t="str">
        <f t="shared" si="81"/>
        <v/>
      </c>
      <c r="L507" s="118" t="str">
        <f t="shared" si="82"/>
        <v/>
      </c>
      <c r="M507" s="49">
        <f t="shared" si="85"/>
        <v>-0.26782039289055193</v>
      </c>
      <c r="N507" s="49">
        <f t="shared" si="86"/>
        <v>-0.24899999999999994</v>
      </c>
    </row>
    <row r="508" spans="1:14">
      <c r="A508" s="45">
        <v>15</v>
      </c>
      <c r="B508" s="45">
        <v>2000</v>
      </c>
      <c r="C508" s="45" t="s">
        <v>1131</v>
      </c>
      <c r="D508" s="45" t="s">
        <v>16</v>
      </c>
      <c r="E508" s="46">
        <v>1030</v>
      </c>
      <c r="F508" s="47">
        <v>0.45400000000000001</v>
      </c>
      <c r="G508" s="49">
        <v>2.9999999999999697E-3</v>
      </c>
      <c r="H508" s="46">
        <v>1065</v>
      </c>
      <c r="I508" s="47">
        <v>0.460093896713615</v>
      </c>
      <c r="J508" s="51">
        <v>2.7914289604166975E-2</v>
      </c>
      <c r="K508" s="46" t="str">
        <f t="shared" si="81"/>
        <v>Decrease</v>
      </c>
      <c r="L508" s="119">
        <f t="shared" si="82"/>
        <v>2.4914289604167008</v>
      </c>
      <c r="M508" s="49">
        <f t="shared" si="85"/>
        <v>-0.23990610328638495</v>
      </c>
      <c r="N508" s="49">
        <f t="shared" si="86"/>
        <v>-0.24599999999999994</v>
      </c>
    </row>
    <row r="509" spans="1:14">
      <c r="A509" s="45">
        <v>1</v>
      </c>
      <c r="B509" s="45">
        <v>2100</v>
      </c>
      <c r="C509" s="45" t="s">
        <v>1132</v>
      </c>
      <c r="D509" s="45" t="s">
        <v>50</v>
      </c>
      <c r="E509" s="46">
        <v>899</v>
      </c>
      <c r="F509" s="47">
        <v>0.27700000000000002</v>
      </c>
      <c r="G509" s="115"/>
      <c r="H509" s="46">
        <v>989</v>
      </c>
      <c r="I509" s="47">
        <v>0.41051567239636</v>
      </c>
      <c r="J509" s="48"/>
      <c r="K509" s="48" t="str">
        <f t="shared" si="81"/>
        <v/>
      </c>
      <c r="L509" s="118" t="str">
        <f t="shared" si="82"/>
        <v/>
      </c>
      <c r="M509" s="49">
        <f t="shared" si="85"/>
        <v>-0.28948432760363996</v>
      </c>
      <c r="N509" s="49">
        <f t="shared" si="86"/>
        <v>-0.42299999999999993</v>
      </c>
    </row>
    <row r="510" spans="1:14">
      <c r="A510" s="45">
        <v>2</v>
      </c>
      <c r="B510" s="45">
        <v>2100</v>
      </c>
      <c r="C510" s="45" t="s">
        <v>1132</v>
      </c>
      <c r="D510" s="45" t="s">
        <v>7</v>
      </c>
      <c r="E510" s="46">
        <v>712</v>
      </c>
      <c r="F510" s="47">
        <v>0.30099999999999999</v>
      </c>
      <c r="G510" s="115"/>
      <c r="H510" s="46">
        <v>765</v>
      </c>
      <c r="I510" s="47">
        <v>0.43921568627451002</v>
      </c>
      <c r="J510" s="48"/>
      <c r="K510" s="48" t="str">
        <f t="shared" si="81"/>
        <v/>
      </c>
      <c r="L510" s="118" t="str">
        <f t="shared" si="82"/>
        <v/>
      </c>
      <c r="M510" s="49">
        <f t="shared" si="85"/>
        <v>-0.26078431372548994</v>
      </c>
      <c r="N510" s="49">
        <f t="shared" si="86"/>
        <v>-0.39899999999999997</v>
      </c>
    </row>
    <row r="511" spans="1:14">
      <c r="A511" s="45">
        <v>3</v>
      </c>
      <c r="B511" s="45">
        <v>2100</v>
      </c>
      <c r="C511" s="45" t="s">
        <v>1132</v>
      </c>
      <c r="D511" s="45" t="s">
        <v>42</v>
      </c>
      <c r="E511" s="46">
        <v>162</v>
      </c>
      <c r="F511" s="47">
        <v>0.191</v>
      </c>
      <c r="G511" s="49">
        <v>-0.11</v>
      </c>
      <c r="H511" s="46">
        <v>206</v>
      </c>
      <c r="I511" s="47">
        <v>0.31067961165048502</v>
      </c>
      <c r="J511" s="51">
        <v>-0.128536074624025</v>
      </c>
      <c r="K511" s="46" t="str">
        <f t="shared" si="81"/>
        <v>Decrease</v>
      </c>
      <c r="L511" s="119">
        <f t="shared" si="82"/>
        <v>1.8536074624024999</v>
      </c>
      <c r="M511" s="49">
        <f t="shared" si="85"/>
        <v>-0.38932038834951493</v>
      </c>
      <c r="N511" s="49">
        <f t="shared" si="86"/>
        <v>-0.5089999999999999</v>
      </c>
    </row>
    <row r="512" spans="1:14">
      <c r="A512" s="45">
        <v>4</v>
      </c>
      <c r="B512" s="45">
        <v>2100</v>
      </c>
      <c r="C512" s="45" t="s">
        <v>1132</v>
      </c>
      <c r="D512" s="45" t="s">
        <v>43</v>
      </c>
      <c r="E512" s="46" t="s">
        <v>1</v>
      </c>
      <c r="F512" s="46" t="s">
        <v>1</v>
      </c>
      <c r="G512" s="49" t="s">
        <v>1</v>
      </c>
      <c r="H512" s="46" t="s">
        <v>1</v>
      </c>
      <c r="I512" s="47" t="s">
        <v>1</v>
      </c>
      <c r="J512" s="51" t="s">
        <v>1</v>
      </c>
      <c r="K512" s="46" t="str">
        <f t="shared" si="81"/>
        <v/>
      </c>
      <c r="L512" s="119" t="str">
        <f t="shared" si="82"/>
        <v/>
      </c>
      <c r="M512" s="49"/>
      <c r="N512" s="49"/>
    </row>
    <row r="513" spans="1:14">
      <c r="A513" s="45">
        <v>5</v>
      </c>
      <c r="B513" s="45">
        <v>2100</v>
      </c>
      <c r="C513" s="45" t="s">
        <v>1132</v>
      </c>
      <c r="D513" s="45" t="s">
        <v>8</v>
      </c>
      <c r="E513" s="46" t="s">
        <v>1</v>
      </c>
      <c r="F513" s="46" t="s">
        <v>1</v>
      </c>
      <c r="G513" s="49" t="s">
        <v>1</v>
      </c>
      <c r="H513" s="46" t="s">
        <v>1</v>
      </c>
      <c r="I513" s="47" t="s">
        <v>1</v>
      </c>
      <c r="J513" s="51" t="s">
        <v>1</v>
      </c>
      <c r="K513" s="46" t="str">
        <f t="shared" si="81"/>
        <v/>
      </c>
      <c r="L513" s="119" t="str">
        <f t="shared" si="82"/>
        <v/>
      </c>
      <c r="M513" s="49"/>
      <c r="N513" s="49"/>
    </row>
    <row r="514" spans="1:14">
      <c r="A514" s="45">
        <v>6</v>
      </c>
      <c r="B514" s="45">
        <v>2100</v>
      </c>
      <c r="C514" s="45" t="s">
        <v>1132</v>
      </c>
      <c r="D514" s="45" t="s">
        <v>44</v>
      </c>
      <c r="E514" s="46">
        <v>19</v>
      </c>
      <c r="F514" s="47">
        <v>0.158</v>
      </c>
      <c r="G514" s="49">
        <v>-0.14300000000000002</v>
      </c>
      <c r="H514" s="46">
        <v>13</v>
      </c>
      <c r="I514" s="47">
        <v>0.30769230769230799</v>
      </c>
      <c r="J514" s="51">
        <v>-0.13152337858220203</v>
      </c>
      <c r="K514" s="46" t="str">
        <f t="shared" si="81"/>
        <v>Increase</v>
      </c>
      <c r="L514" s="119">
        <f t="shared" si="82"/>
        <v>1.1476621417797983</v>
      </c>
      <c r="M514" s="49">
        <f t="shared" ref="M514:M519" si="87">I514-0.7</f>
        <v>-0.39230769230769197</v>
      </c>
      <c r="N514" s="49">
        <f t="shared" ref="N514:N519" si="88">F514-0.7</f>
        <v>-0.54199999999999993</v>
      </c>
    </row>
    <row r="515" spans="1:14">
      <c r="A515" s="45">
        <v>8</v>
      </c>
      <c r="B515" s="45">
        <v>2100</v>
      </c>
      <c r="C515" s="45" t="s">
        <v>1132</v>
      </c>
      <c r="D515" s="45" t="s">
        <v>9</v>
      </c>
      <c r="E515" s="46">
        <v>218</v>
      </c>
      <c r="F515" s="47">
        <v>0.34399999999999997</v>
      </c>
      <c r="G515" s="115"/>
      <c r="H515" s="46">
        <v>228</v>
      </c>
      <c r="I515" s="47">
        <v>0.46929824561403499</v>
      </c>
      <c r="J515" s="48"/>
      <c r="K515" s="48" t="str">
        <f t="shared" si="81"/>
        <v/>
      </c>
      <c r="L515" s="118" t="str">
        <f t="shared" si="82"/>
        <v/>
      </c>
      <c r="M515" s="49">
        <f t="shared" si="87"/>
        <v>-0.23070175438596496</v>
      </c>
      <c r="N515" s="49">
        <f t="shared" si="88"/>
        <v>-0.35599999999999998</v>
      </c>
    </row>
    <row r="516" spans="1:14">
      <c r="A516" s="45">
        <v>9</v>
      </c>
      <c r="B516" s="45">
        <v>2100</v>
      </c>
      <c r="C516" s="45" t="s">
        <v>1132</v>
      </c>
      <c r="D516" s="45" t="s">
        <v>10</v>
      </c>
      <c r="E516" s="46">
        <v>681</v>
      </c>
      <c r="F516" s="47">
        <v>0.25600000000000001</v>
      </c>
      <c r="G516" s="49">
        <v>-8.8000000000000009E-2</v>
      </c>
      <c r="H516" s="46">
        <v>761</v>
      </c>
      <c r="I516" s="47">
        <v>0.39290407358738499</v>
      </c>
      <c r="J516" s="51">
        <v>-7.6394172026649998E-2</v>
      </c>
      <c r="K516" s="46" t="str">
        <f t="shared" si="81"/>
        <v>Increase</v>
      </c>
      <c r="L516" s="119">
        <f t="shared" si="82"/>
        <v>1.1605827973350011</v>
      </c>
      <c r="M516" s="49">
        <f t="shared" si="87"/>
        <v>-0.30709592641261496</v>
      </c>
      <c r="N516" s="49">
        <f t="shared" si="88"/>
        <v>-0.44399999999999995</v>
      </c>
    </row>
    <row r="517" spans="1:14">
      <c r="A517" s="45">
        <v>10</v>
      </c>
      <c r="B517" s="45">
        <v>2100</v>
      </c>
      <c r="C517" s="45" t="s">
        <v>1132</v>
      </c>
      <c r="D517" s="45" t="s">
        <v>51</v>
      </c>
      <c r="E517" s="46">
        <v>806</v>
      </c>
      <c r="F517" s="47">
        <v>0.30499999999999999</v>
      </c>
      <c r="G517" s="115"/>
      <c r="H517" s="46">
        <v>874</v>
      </c>
      <c r="I517" s="47">
        <v>0.44851258581235698</v>
      </c>
      <c r="J517" s="48"/>
      <c r="K517" s="48" t="str">
        <f t="shared" si="81"/>
        <v/>
      </c>
      <c r="L517" s="118" t="str">
        <f t="shared" si="82"/>
        <v/>
      </c>
      <c r="M517" s="49">
        <f t="shared" si="87"/>
        <v>-0.25148741418764298</v>
      </c>
      <c r="N517" s="49">
        <f t="shared" si="88"/>
        <v>-0.39499999999999996</v>
      </c>
    </row>
    <row r="518" spans="1:14">
      <c r="A518" s="45">
        <v>11</v>
      </c>
      <c r="B518" s="45">
        <v>2100</v>
      </c>
      <c r="C518" s="45" t="s">
        <v>1132</v>
      </c>
      <c r="D518" s="45" t="s">
        <v>52</v>
      </c>
      <c r="E518" s="46">
        <v>93</v>
      </c>
      <c r="F518" s="47">
        <v>3.2000000000000001E-2</v>
      </c>
      <c r="G518" s="49">
        <v>-0.27300000000000002</v>
      </c>
      <c r="H518" s="46">
        <v>115</v>
      </c>
      <c r="I518" s="47">
        <v>0.121739130434783</v>
      </c>
      <c r="J518" s="51">
        <v>-0.32677345537757396</v>
      </c>
      <c r="K518" s="46" t="str">
        <f t="shared" si="81"/>
        <v>Decrease</v>
      </c>
      <c r="L518" s="119">
        <f t="shared" si="82"/>
        <v>5.3773455377573942</v>
      </c>
      <c r="M518" s="49">
        <f t="shared" si="87"/>
        <v>-0.57826086956521694</v>
      </c>
      <c r="N518" s="49">
        <f t="shared" si="88"/>
        <v>-0.66799999999999993</v>
      </c>
    </row>
    <row r="519" spans="1:14">
      <c r="A519" s="45">
        <v>12</v>
      </c>
      <c r="B519" s="45">
        <v>2100</v>
      </c>
      <c r="C519" s="45" t="s">
        <v>1132</v>
      </c>
      <c r="D519" s="45" t="s">
        <v>13</v>
      </c>
      <c r="E519" s="46">
        <v>897</v>
      </c>
      <c r="F519" s="47">
        <v>0.27800000000000002</v>
      </c>
      <c r="G519" s="115"/>
      <c r="H519" s="46">
        <v>988</v>
      </c>
      <c r="I519" s="47">
        <v>0.41093117408906898</v>
      </c>
      <c r="J519" s="48"/>
      <c r="K519" s="48" t="str">
        <f t="shared" si="81"/>
        <v/>
      </c>
      <c r="L519" s="118" t="str">
        <f t="shared" si="82"/>
        <v/>
      </c>
      <c r="M519" s="49">
        <f t="shared" si="87"/>
        <v>-0.28906882591093097</v>
      </c>
      <c r="N519" s="49">
        <f t="shared" si="88"/>
        <v>-0.42199999999999993</v>
      </c>
    </row>
    <row r="520" spans="1:14">
      <c r="A520" s="45">
        <v>13</v>
      </c>
      <c r="B520" s="45">
        <v>2100</v>
      </c>
      <c r="C520" s="45" t="s">
        <v>1132</v>
      </c>
      <c r="D520" s="45" t="s">
        <v>14</v>
      </c>
      <c r="E520" s="46" t="s">
        <v>1</v>
      </c>
      <c r="F520" s="46" t="s">
        <v>1</v>
      </c>
      <c r="G520" s="49" t="s">
        <v>1</v>
      </c>
      <c r="H520" s="46" t="s">
        <v>1</v>
      </c>
      <c r="I520" s="47" t="s">
        <v>1</v>
      </c>
      <c r="J520" s="51" t="s">
        <v>1</v>
      </c>
      <c r="K520" s="46" t="str">
        <f t="shared" si="81"/>
        <v/>
      </c>
      <c r="L520" s="119" t="str">
        <f t="shared" si="82"/>
        <v/>
      </c>
      <c r="M520" s="49"/>
      <c r="N520" s="49"/>
    </row>
    <row r="521" spans="1:14">
      <c r="A521" s="45">
        <v>14</v>
      </c>
      <c r="B521" s="45">
        <v>2100</v>
      </c>
      <c r="C521" s="45" t="s">
        <v>1132</v>
      </c>
      <c r="D521" s="45" t="s">
        <v>15</v>
      </c>
      <c r="E521" s="46">
        <v>450</v>
      </c>
      <c r="F521" s="47">
        <v>0.29099999999999998</v>
      </c>
      <c r="G521" s="115"/>
      <c r="H521" s="46">
        <v>492</v>
      </c>
      <c r="I521" s="47">
        <v>0.39430894308943099</v>
      </c>
      <c r="J521" s="48"/>
      <c r="K521" s="48" t="str">
        <f t="shared" ref="K521:K552" si="89">IF(G521="","",IF(G521="*","",IF(ABS(J521)&gt;ABS(G521),"Decrease", "Increase")))</f>
        <v/>
      </c>
      <c r="L521" s="118" t="str">
        <f t="shared" ref="L521:L553" si="90">IF(G521="","",IF(G521="*","",(ABS(G521-J521))*100))</f>
        <v/>
      </c>
      <c r="M521" s="49">
        <f>I521-0.7</f>
        <v>-0.30569105691056897</v>
      </c>
      <c r="N521" s="49">
        <f>F521-0.7</f>
        <v>-0.40899999999999997</v>
      </c>
    </row>
    <row r="522" spans="1:14">
      <c r="A522" s="45">
        <v>15</v>
      </c>
      <c r="B522" s="45">
        <v>2100</v>
      </c>
      <c r="C522" s="45" t="s">
        <v>1132</v>
      </c>
      <c r="D522" s="45" t="s">
        <v>16</v>
      </c>
      <c r="E522" s="46">
        <v>449</v>
      </c>
      <c r="F522" s="47">
        <v>0.26300000000000001</v>
      </c>
      <c r="G522" s="49">
        <v>-2.7999999999999997E-2</v>
      </c>
      <c r="H522" s="46">
        <v>497</v>
      </c>
      <c r="I522" s="47">
        <v>0.426559356136821</v>
      </c>
      <c r="J522" s="51">
        <v>3.2250413047390014E-2</v>
      </c>
      <c r="K522" s="46" t="str">
        <f t="shared" si="89"/>
        <v>Decrease</v>
      </c>
      <c r="L522" s="119">
        <f t="shared" si="90"/>
        <v>6.025041304739001</v>
      </c>
      <c r="M522" s="49">
        <f>I522-0.7</f>
        <v>-0.27344064386317896</v>
      </c>
      <c r="N522" s="49">
        <f>F522-0.7</f>
        <v>-0.43699999999999994</v>
      </c>
    </row>
    <row r="523" spans="1:14">
      <c r="A523" s="45">
        <v>1</v>
      </c>
      <c r="B523" s="45">
        <v>7620</v>
      </c>
      <c r="C523" s="45" t="s">
        <v>1239</v>
      </c>
      <c r="D523" s="45" t="s">
        <v>50</v>
      </c>
      <c r="E523" s="46">
        <v>1884</v>
      </c>
      <c r="F523" s="47">
        <v>3.3000000000000002E-2</v>
      </c>
      <c r="G523" s="115"/>
      <c r="H523" s="46">
        <v>2307</v>
      </c>
      <c r="I523" s="47">
        <v>0.27221499783268299</v>
      </c>
      <c r="J523" s="48"/>
      <c r="K523" s="48" t="str">
        <f t="shared" si="89"/>
        <v/>
      </c>
      <c r="L523" s="118" t="str">
        <f t="shared" si="90"/>
        <v/>
      </c>
      <c r="M523" s="49">
        <f>I523-0.7</f>
        <v>-0.42778500216731696</v>
      </c>
      <c r="N523" s="49">
        <f>F523-0.7</f>
        <v>-0.66699999999999993</v>
      </c>
    </row>
    <row r="524" spans="1:14">
      <c r="A524" s="45">
        <v>2</v>
      </c>
      <c r="B524" s="45">
        <v>7620</v>
      </c>
      <c r="C524" s="45" t="s">
        <v>1239</v>
      </c>
      <c r="D524" s="45" t="s">
        <v>7</v>
      </c>
      <c r="E524" s="46">
        <v>12</v>
      </c>
      <c r="F524" s="50">
        <v>0</v>
      </c>
      <c r="G524" s="115"/>
      <c r="H524" s="46">
        <v>23</v>
      </c>
      <c r="I524" s="47">
        <v>0.173913043478261</v>
      </c>
      <c r="J524" s="48"/>
      <c r="K524" s="48" t="str">
        <f t="shared" si="89"/>
        <v/>
      </c>
      <c r="L524" s="118" t="str">
        <f t="shared" si="90"/>
        <v/>
      </c>
      <c r="M524" s="49">
        <f>I524-0.7</f>
        <v>-0.52608695652173898</v>
      </c>
      <c r="N524" s="49">
        <f>F524-0.7</f>
        <v>-0.7</v>
      </c>
    </row>
    <row r="525" spans="1:14">
      <c r="A525" s="45">
        <v>3</v>
      </c>
      <c r="B525" s="45">
        <v>7620</v>
      </c>
      <c r="C525" s="45" t="s">
        <v>1239</v>
      </c>
      <c r="D525" s="45" t="s">
        <v>42</v>
      </c>
      <c r="E525" s="46">
        <v>1864</v>
      </c>
      <c r="F525" s="47">
        <v>3.3000000000000002E-2</v>
      </c>
      <c r="G525" s="49">
        <v>3.3000000000000002E-2</v>
      </c>
      <c r="H525" s="46">
        <v>2275</v>
      </c>
      <c r="I525" s="47">
        <v>0.27120879120879099</v>
      </c>
      <c r="J525" s="51">
        <v>9.7295747730529986E-2</v>
      </c>
      <c r="K525" s="46" t="str">
        <f t="shared" si="89"/>
        <v>Decrease</v>
      </c>
      <c r="L525" s="119">
        <f t="shared" si="90"/>
        <v>6.4295747730529982</v>
      </c>
      <c r="M525" s="49">
        <f>I525-0.7</f>
        <v>-0.42879120879120897</v>
      </c>
      <c r="N525" s="49">
        <f>F525-0.7</f>
        <v>-0.66699999999999993</v>
      </c>
    </row>
    <row r="526" spans="1:14">
      <c r="A526" s="45">
        <v>4</v>
      </c>
      <c r="B526" s="45">
        <v>7620</v>
      </c>
      <c r="C526" s="45" t="s">
        <v>1239</v>
      </c>
      <c r="D526" s="45" t="s">
        <v>43</v>
      </c>
      <c r="E526" s="46" t="s">
        <v>1</v>
      </c>
      <c r="F526" s="46" t="s">
        <v>1</v>
      </c>
      <c r="G526" s="49" t="s">
        <v>1</v>
      </c>
      <c r="H526" s="46" t="s">
        <v>1</v>
      </c>
      <c r="I526" s="47" t="s">
        <v>1</v>
      </c>
      <c r="J526" s="51" t="s">
        <v>1</v>
      </c>
      <c r="K526" s="46" t="str">
        <f t="shared" si="89"/>
        <v/>
      </c>
      <c r="L526" s="119" t="str">
        <f t="shared" si="90"/>
        <v/>
      </c>
      <c r="M526" s="49"/>
      <c r="N526" s="49"/>
    </row>
    <row r="527" spans="1:14">
      <c r="A527" s="45">
        <v>5</v>
      </c>
      <c r="B527" s="45">
        <v>7620</v>
      </c>
      <c r="C527" s="45" t="s">
        <v>1239</v>
      </c>
      <c r="D527" s="45" t="s">
        <v>8</v>
      </c>
      <c r="E527" s="46" t="s">
        <v>1</v>
      </c>
      <c r="F527" s="46" t="s">
        <v>1</v>
      </c>
      <c r="G527" s="49" t="s">
        <v>1</v>
      </c>
      <c r="H527" s="46" t="s">
        <v>1</v>
      </c>
      <c r="I527" s="47" t="s">
        <v>1</v>
      </c>
      <c r="J527" s="51" t="s">
        <v>1</v>
      </c>
      <c r="K527" s="46" t="str">
        <f t="shared" si="89"/>
        <v/>
      </c>
      <c r="L527" s="119" t="str">
        <f t="shared" si="90"/>
        <v/>
      </c>
      <c r="M527" s="49"/>
      <c r="N527" s="49"/>
    </row>
    <row r="528" spans="1:14">
      <c r="A528" s="45">
        <v>6</v>
      </c>
      <c r="B528" s="45">
        <v>7620</v>
      </c>
      <c r="C528" s="45" t="s">
        <v>1239</v>
      </c>
      <c r="D528" s="45" t="s">
        <v>44</v>
      </c>
      <c r="E528" s="46" t="s">
        <v>1</v>
      </c>
      <c r="F528" s="46" t="s">
        <v>1</v>
      </c>
      <c r="G528" s="49" t="s">
        <v>1</v>
      </c>
      <c r="H528" s="46" t="s">
        <v>1</v>
      </c>
      <c r="I528" s="47" t="s">
        <v>1</v>
      </c>
      <c r="J528" s="51" t="s">
        <v>1</v>
      </c>
      <c r="K528" s="46" t="str">
        <f t="shared" si="89"/>
        <v/>
      </c>
      <c r="L528" s="119" t="str">
        <f t="shared" si="90"/>
        <v/>
      </c>
      <c r="M528" s="49"/>
      <c r="N528" s="49"/>
    </row>
    <row r="529" spans="1:14">
      <c r="A529" s="45">
        <v>7</v>
      </c>
      <c r="B529" s="45">
        <v>7620</v>
      </c>
      <c r="C529" s="45" t="s">
        <v>1239</v>
      </c>
      <c r="D529" s="45" t="s">
        <v>1096</v>
      </c>
      <c r="E529" s="46" t="s">
        <v>1</v>
      </c>
      <c r="F529" s="46" t="s">
        <v>1</v>
      </c>
      <c r="G529" s="49" t="s">
        <v>1</v>
      </c>
      <c r="H529" s="46"/>
      <c r="I529" s="47"/>
      <c r="J529" s="51"/>
      <c r="K529" s="46" t="str">
        <f t="shared" si="89"/>
        <v/>
      </c>
      <c r="L529" s="119" t="str">
        <f t="shared" si="90"/>
        <v/>
      </c>
      <c r="M529" s="49"/>
      <c r="N529" s="49"/>
    </row>
    <row r="530" spans="1:14">
      <c r="A530" s="45">
        <v>9</v>
      </c>
      <c r="B530" s="45">
        <v>7620</v>
      </c>
      <c r="C530" s="45" t="s">
        <v>1239</v>
      </c>
      <c r="D530" s="45" t="s">
        <v>10</v>
      </c>
      <c r="E530" s="46">
        <v>1884</v>
      </c>
      <c r="F530" s="47">
        <v>3.3000000000000002E-2</v>
      </c>
      <c r="G530" s="49"/>
      <c r="H530" s="46">
        <v>2307</v>
      </c>
      <c r="I530" s="47">
        <v>0.27221499783268299</v>
      </c>
      <c r="J530" s="51"/>
      <c r="K530" s="46" t="str">
        <f t="shared" si="89"/>
        <v/>
      </c>
      <c r="L530" s="119" t="str">
        <f t="shared" si="90"/>
        <v/>
      </c>
      <c r="M530" s="49">
        <f>I530-0.7</f>
        <v>-0.42778500216731696</v>
      </c>
      <c r="N530" s="49">
        <f>F530-0.7</f>
        <v>-0.66699999999999993</v>
      </c>
    </row>
    <row r="531" spans="1:14">
      <c r="A531" s="45">
        <v>10</v>
      </c>
      <c r="B531" s="45">
        <v>7620</v>
      </c>
      <c r="C531" s="45" t="s">
        <v>1239</v>
      </c>
      <c r="D531" s="45" t="s">
        <v>51</v>
      </c>
      <c r="E531" s="46">
        <v>1685</v>
      </c>
      <c r="F531" s="47">
        <v>3.5999999999999997E-2</v>
      </c>
      <c r="G531" s="115"/>
      <c r="H531" s="46">
        <v>2061</v>
      </c>
      <c r="I531" s="47">
        <v>0.29500242600679299</v>
      </c>
      <c r="J531" s="48"/>
      <c r="K531" s="48" t="str">
        <f t="shared" si="89"/>
        <v/>
      </c>
      <c r="L531" s="118" t="str">
        <f t="shared" si="90"/>
        <v/>
      </c>
      <c r="M531" s="49">
        <f>I531-0.7</f>
        <v>-0.40499757399320696</v>
      </c>
      <c r="N531" s="49">
        <f>F531-0.7</f>
        <v>-0.66399999999999992</v>
      </c>
    </row>
    <row r="532" spans="1:14">
      <c r="A532" s="45">
        <v>11</v>
      </c>
      <c r="B532" s="45">
        <v>7620</v>
      </c>
      <c r="C532" s="45" t="s">
        <v>1239</v>
      </c>
      <c r="D532" s="45" t="s">
        <v>52</v>
      </c>
      <c r="E532" s="46">
        <v>199</v>
      </c>
      <c r="F532" s="47">
        <v>1.4999999999999999E-2</v>
      </c>
      <c r="G532" s="49">
        <v>-2.1000000000000001E-2</v>
      </c>
      <c r="H532" s="46">
        <v>246</v>
      </c>
      <c r="I532" s="47">
        <v>8.1300813008130093E-2</v>
      </c>
      <c r="J532" s="51">
        <v>-0.21370161299866292</v>
      </c>
      <c r="K532" s="46" t="str">
        <f t="shared" si="89"/>
        <v>Decrease</v>
      </c>
      <c r="L532" s="119">
        <f t="shared" si="90"/>
        <v>19.270161299866292</v>
      </c>
      <c r="M532" s="49">
        <f>I532-0.7</f>
        <v>-0.61869918699186988</v>
      </c>
      <c r="N532" s="49">
        <f>F532-0.7</f>
        <v>-0.68499999999999994</v>
      </c>
    </row>
    <row r="533" spans="1:14">
      <c r="A533" s="45">
        <v>12</v>
      </c>
      <c r="B533" s="45">
        <v>7620</v>
      </c>
      <c r="C533" s="45" t="s">
        <v>1239</v>
      </c>
      <c r="D533" s="45" t="s">
        <v>13</v>
      </c>
      <c r="E533" s="46">
        <v>1883</v>
      </c>
      <c r="F533" s="47">
        <v>3.3000000000000002E-2</v>
      </c>
      <c r="G533" s="115"/>
      <c r="H533" s="46">
        <v>2307</v>
      </c>
      <c r="I533" s="47">
        <v>0.27221499783268299</v>
      </c>
      <c r="J533" s="48"/>
      <c r="K533" s="48" t="str">
        <f t="shared" si="89"/>
        <v/>
      </c>
      <c r="L533" s="118" t="str">
        <f t="shared" si="90"/>
        <v/>
      </c>
      <c r="M533" s="49">
        <f>I533-0.7</f>
        <v>-0.42778500216731696</v>
      </c>
      <c r="N533" s="49">
        <f>F533-0.7</f>
        <v>-0.66699999999999993</v>
      </c>
    </row>
    <row r="534" spans="1:14">
      <c r="A534" s="45">
        <v>13</v>
      </c>
      <c r="B534" s="45">
        <v>7620</v>
      </c>
      <c r="C534" s="45" t="s">
        <v>1239</v>
      </c>
      <c r="D534" s="45" t="s">
        <v>14</v>
      </c>
      <c r="E534" s="46" t="s">
        <v>1</v>
      </c>
      <c r="F534" s="46" t="s">
        <v>1</v>
      </c>
      <c r="G534" s="49" t="s">
        <v>1</v>
      </c>
      <c r="H534" s="46"/>
      <c r="I534" s="47"/>
      <c r="J534" s="51"/>
      <c r="K534" s="46" t="str">
        <f t="shared" si="89"/>
        <v/>
      </c>
      <c r="L534" s="119" t="str">
        <f t="shared" si="90"/>
        <v/>
      </c>
      <c r="M534" s="49"/>
      <c r="N534" s="49"/>
    </row>
    <row r="535" spans="1:14">
      <c r="A535" s="45">
        <v>14</v>
      </c>
      <c r="B535" s="45">
        <v>7620</v>
      </c>
      <c r="C535" s="45" t="s">
        <v>1239</v>
      </c>
      <c r="D535" s="45" t="s">
        <v>15</v>
      </c>
      <c r="E535" s="46">
        <v>956</v>
      </c>
      <c r="F535" s="47">
        <v>2.5000000000000001E-2</v>
      </c>
      <c r="G535" s="115"/>
      <c r="H535" s="46">
        <v>1173</v>
      </c>
      <c r="I535" s="47">
        <v>0.233589087809037</v>
      </c>
      <c r="J535" s="48"/>
      <c r="K535" s="48" t="str">
        <f t="shared" si="89"/>
        <v/>
      </c>
      <c r="L535" s="118" t="str">
        <f t="shared" si="90"/>
        <v/>
      </c>
      <c r="M535" s="49">
        <f>I535-0.7</f>
        <v>-0.46641091219096298</v>
      </c>
      <c r="N535" s="49">
        <f t="shared" ref="N535:N541" si="91">F535-0.7</f>
        <v>-0.67499999999999993</v>
      </c>
    </row>
    <row r="536" spans="1:14">
      <c r="A536" s="45">
        <v>15</v>
      </c>
      <c r="B536" s="45">
        <v>7620</v>
      </c>
      <c r="C536" s="45" t="s">
        <v>1239</v>
      </c>
      <c r="D536" s="45" t="s">
        <v>16</v>
      </c>
      <c r="E536" s="46">
        <v>928</v>
      </c>
      <c r="F536" s="47">
        <v>4.2000000000000003E-2</v>
      </c>
      <c r="G536" s="49">
        <v>1.7000000000000001E-2</v>
      </c>
      <c r="H536" s="46">
        <v>1134</v>
      </c>
      <c r="I536" s="47">
        <v>0.31216931216931199</v>
      </c>
      <c r="J536" s="51">
        <v>7.8580224360274981E-2</v>
      </c>
      <c r="K536" s="46" t="str">
        <f t="shared" si="89"/>
        <v>Decrease</v>
      </c>
      <c r="L536" s="119">
        <f t="shared" si="90"/>
        <v>6.1580224360274975</v>
      </c>
      <c r="M536" s="49">
        <f>I536-0.7</f>
        <v>-0.38783068783068797</v>
      </c>
      <c r="N536" s="49">
        <f t="shared" si="91"/>
        <v>-0.65799999999999992</v>
      </c>
    </row>
    <row r="537" spans="1:14">
      <c r="A537" s="45">
        <v>1</v>
      </c>
      <c r="B537" s="45">
        <v>4211</v>
      </c>
      <c r="C537" s="45" t="s">
        <v>1174</v>
      </c>
      <c r="D537" s="45" t="s">
        <v>50</v>
      </c>
      <c r="E537" s="46">
        <v>2371</v>
      </c>
      <c r="F537" s="47">
        <v>5.1999999999999998E-2</v>
      </c>
      <c r="G537" s="115"/>
      <c r="H537" s="46"/>
      <c r="I537" s="47"/>
      <c r="J537" s="48"/>
      <c r="K537" s="48" t="str">
        <f t="shared" si="89"/>
        <v/>
      </c>
      <c r="L537" s="118" t="str">
        <f t="shared" si="90"/>
        <v/>
      </c>
      <c r="M537" s="49"/>
      <c r="N537" s="49">
        <f t="shared" si="91"/>
        <v>-0.64799999999999991</v>
      </c>
    </row>
    <row r="538" spans="1:14">
      <c r="A538" s="45">
        <v>2</v>
      </c>
      <c r="B538" s="45">
        <v>4211</v>
      </c>
      <c r="C538" s="45" t="s">
        <v>1174</v>
      </c>
      <c r="D538" s="45" t="s">
        <v>7</v>
      </c>
      <c r="E538" s="46">
        <v>47</v>
      </c>
      <c r="F538" s="47">
        <v>6.4000000000000001E-2</v>
      </c>
      <c r="G538" s="115"/>
      <c r="H538" s="46"/>
      <c r="I538" s="47"/>
      <c r="J538" s="48"/>
      <c r="K538" s="48" t="str">
        <f t="shared" si="89"/>
        <v/>
      </c>
      <c r="L538" s="118" t="str">
        <f t="shared" si="90"/>
        <v/>
      </c>
      <c r="M538" s="49"/>
      <c r="N538" s="49">
        <f t="shared" si="91"/>
        <v>-0.6359999999999999</v>
      </c>
    </row>
    <row r="539" spans="1:14">
      <c r="A539" s="45">
        <v>3</v>
      </c>
      <c r="B539" s="45">
        <v>4211</v>
      </c>
      <c r="C539" s="45" t="s">
        <v>1174</v>
      </c>
      <c r="D539" s="45" t="s">
        <v>42</v>
      </c>
      <c r="E539" s="46">
        <v>2201</v>
      </c>
      <c r="F539" s="47">
        <v>4.8000000000000001E-2</v>
      </c>
      <c r="G539" s="49">
        <v>-1.6E-2</v>
      </c>
      <c r="H539" s="46"/>
      <c r="I539" s="47"/>
      <c r="J539" s="51"/>
      <c r="K539" s="46" t="str">
        <f t="shared" si="89"/>
        <v>Increase</v>
      </c>
      <c r="L539" s="119">
        <f t="shared" si="90"/>
        <v>1.6</v>
      </c>
      <c r="M539" s="49"/>
      <c r="N539" s="49">
        <f t="shared" si="91"/>
        <v>-0.65199999999999991</v>
      </c>
    </row>
    <row r="540" spans="1:14">
      <c r="A540" s="45">
        <v>4</v>
      </c>
      <c r="B540" s="45">
        <v>4211</v>
      </c>
      <c r="C540" s="45" t="s">
        <v>1174</v>
      </c>
      <c r="D540" s="45" t="s">
        <v>43</v>
      </c>
      <c r="E540" s="46">
        <v>103</v>
      </c>
      <c r="F540" s="47">
        <v>7.8E-2</v>
      </c>
      <c r="G540" s="49">
        <v>1.3999999999999999E-2</v>
      </c>
      <c r="H540" s="46"/>
      <c r="I540" s="47"/>
      <c r="J540" s="51"/>
      <c r="K540" s="46" t="str">
        <f t="shared" si="89"/>
        <v>Increase</v>
      </c>
      <c r="L540" s="119">
        <f t="shared" si="90"/>
        <v>1.4</v>
      </c>
      <c r="M540" s="49"/>
      <c r="N540" s="49">
        <f t="shared" si="91"/>
        <v>-0.622</v>
      </c>
    </row>
    <row r="541" spans="1:14">
      <c r="A541" s="45">
        <v>5</v>
      </c>
      <c r="B541" s="45">
        <v>4211</v>
      </c>
      <c r="C541" s="45" t="s">
        <v>1174</v>
      </c>
      <c r="D541" s="45" t="s">
        <v>8</v>
      </c>
      <c r="E541" s="46">
        <v>13</v>
      </c>
      <c r="F541" s="47">
        <v>0.38500000000000001</v>
      </c>
      <c r="G541" s="49">
        <v>0.32100000000000001</v>
      </c>
      <c r="H541" s="46"/>
      <c r="I541" s="47"/>
      <c r="J541" s="51"/>
      <c r="K541" s="46" t="str">
        <f t="shared" si="89"/>
        <v>Increase</v>
      </c>
      <c r="L541" s="119">
        <f t="shared" si="90"/>
        <v>32.1</v>
      </c>
      <c r="M541" s="49"/>
      <c r="N541" s="49">
        <f t="shared" si="91"/>
        <v>-0.31499999999999995</v>
      </c>
    </row>
    <row r="542" spans="1:14">
      <c r="A542" s="45">
        <v>6</v>
      </c>
      <c r="B542" s="45">
        <v>4211</v>
      </c>
      <c r="C542" s="45" t="s">
        <v>1174</v>
      </c>
      <c r="D542" s="45" t="s">
        <v>44</v>
      </c>
      <c r="E542" s="46" t="s">
        <v>1</v>
      </c>
      <c r="F542" s="46" t="s">
        <v>1</v>
      </c>
      <c r="G542" s="49" t="s">
        <v>1</v>
      </c>
      <c r="H542" s="46"/>
      <c r="I542" s="47"/>
      <c r="J542" s="51"/>
      <c r="K542" s="46" t="str">
        <f t="shared" si="89"/>
        <v/>
      </c>
      <c r="L542" s="119" t="str">
        <f t="shared" si="90"/>
        <v/>
      </c>
      <c r="M542" s="49"/>
      <c r="N542" s="49"/>
    </row>
    <row r="543" spans="1:14">
      <c r="A543" s="45">
        <v>9</v>
      </c>
      <c r="B543" s="45">
        <v>4211</v>
      </c>
      <c r="C543" s="45" t="s">
        <v>1174</v>
      </c>
      <c r="D543" s="45" t="s">
        <v>10</v>
      </c>
      <c r="E543" s="46">
        <v>2371</v>
      </c>
      <c r="F543" s="47">
        <v>5.1999999999999998E-2</v>
      </c>
      <c r="G543" s="49"/>
      <c r="H543" s="46"/>
      <c r="I543" s="47"/>
      <c r="J543" s="51"/>
      <c r="K543" s="46" t="str">
        <f t="shared" si="89"/>
        <v/>
      </c>
      <c r="L543" s="119" t="str">
        <f t="shared" si="90"/>
        <v/>
      </c>
      <c r="M543" s="49"/>
      <c r="N543" s="49">
        <f t="shared" ref="N543:N552" si="92">F543-0.7</f>
        <v>-0.64799999999999991</v>
      </c>
    </row>
    <row r="544" spans="1:14">
      <c r="A544" s="45">
        <v>10</v>
      </c>
      <c r="B544" s="45">
        <v>4211</v>
      </c>
      <c r="C544" s="45" t="s">
        <v>1174</v>
      </c>
      <c r="D544" s="45" t="s">
        <v>51</v>
      </c>
      <c r="E544" s="46">
        <v>2136</v>
      </c>
      <c r="F544" s="47">
        <v>5.5E-2</v>
      </c>
      <c r="G544" s="115"/>
      <c r="H544" s="46"/>
      <c r="I544" s="47"/>
      <c r="J544" s="48"/>
      <c r="K544" s="48" t="str">
        <f t="shared" si="89"/>
        <v/>
      </c>
      <c r="L544" s="118" t="str">
        <f t="shared" si="90"/>
        <v/>
      </c>
      <c r="M544" s="49"/>
      <c r="N544" s="49">
        <f t="shared" si="92"/>
        <v>-0.64499999999999991</v>
      </c>
    </row>
    <row r="545" spans="1:14">
      <c r="A545" s="45">
        <v>11</v>
      </c>
      <c r="B545" s="45">
        <v>4211</v>
      </c>
      <c r="C545" s="45" t="s">
        <v>1174</v>
      </c>
      <c r="D545" s="45" t="s">
        <v>52</v>
      </c>
      <c r="E545" s="46">
        <v>235</v>
      </c>
      <c r="F545" s="47">
        <v>2.1000000000000001E-2</v>
      </c>
      <c r="G545" s="49">
        <v>-3.4000000000000002E-2</v>
      </c>
      <c r="H545" s="46"/>
      <c r="I545" s="47"/>
      <c r="J545" s="51"/>
      <c r="K545" s="46" t="str">
        <f t="shared" si="89"/>
        <v>Increase</v>
      </c>
      <c r="L545" s="119">
        <f t="shared" si="90"/>
        <v>3.4000000000000004</v>
      </c>
      <c r="M545" s="49"/>
      <c r="N545" s="49">
        <f t="shared" si="92"/>
        <v>-0.67899999999999994</v>
      </c>
    </row>
    <row r="546" spans="1:14">
      <c r="A546" s="45">
        <v>12</v>
      </c>
      <c r="B546" s="45">
        <v>4211</v>
      </c>
      <c r="C546" s="45" t="s">
        <v>1174</v>
      </c>
      <c r="D546" s="45" t="s">
        <v>13</v>
      </c>
      <c r="E546" s="46">
        <v>2299</v>
      </c>
      <c r="F546" s="47">
        <v>5.2999999999999999E-2</v>
      </c>
      <c r="G546" s="115"/>
      <c r="H546" s="46"/>
      <c r="I546" s="47"/>
      <c r="J546" s="48"/>
      <c r="K546" s="48" t="str">
        <f t="shared" si="89"/>
        <v/>
      </c>
      <c r="L546" s="118" t="str">
        <f t="shared" si="90"/>
        <v/>
      </c>
      <c r="M546" s="49"/>
      <c r="N546" s="49">
        <f t="shared" si="92"/>
        <v>-0.64699999999999991</v>
      </c>
    </row>
    <row r="547" spans="1:14">
      <c r="A547" s="45">
        <v>13</v>
      </c>
      <c r="B547" s="45">
        <v>4211</v>
      </c>
      <c r="C547" s="45" t="s">
        <v>1174</v>
      </c>
      <c r="D547" s="45" t="s">
        <v>14</v>
      </c>
      <c r="E547" s="46">
        <v>72</v>
      </c>
      <c r="F547" s="47">
        <v>1.4E-2</v>
      </c>
      <c r="G547" s="49">
        <v>-3.9E-2</v>
      </c>
      <c r="H547" s="46"/>
      <c r="I547" s="47"/>
      <c r="J547" s="51"/>
      <c r="K547" s="46" t="str">
        <f t="shared" si="89"/>
        <v>Increase</v>
      </c>
      <c r="L547" s="119">
        <f t="shared" si="90"/>
        <v>3.9</v>
      </c>
      <c r="M547" s="49"/>
      <c r="N547" s="49">
        <f t="shared" si="92"/>
        <v>-0.68599999999999994</v>
      </c>
    </row>
    <row r="548" spans="1:14">
      <c r="A548" s="45">
        <v>14</v>
      </c>
      <c r="B548" s="45">
        <v>4211</v>
      </c>
      <c r="C548" s="45" t="s">
        <v>1174</v>
      </c>
      <c r="D548" s="45" t="s">
        <v>15</v>
      </c>
      <c r="E548" s="46">
        <v>1184</v>
      </c>
      <c r="F548" s="47">
        <v>4.3999999999999997E-2</v>
      </c>
      <c r="G548" s="115"/>
      <c r="H548" s="46"/>
      <c r="I548" s="47"/>
      <c r="J548" s="48"/>
      <c r="K548" s="48" t="str">
        <f t="shared" si="89"/>
        <v/>
      </c>
      <c r="L548" s="118" t="str">
        <f t="shared" si="90"/>
        <v/>
      </c>
      <c r="M548" s="49"/>
      <c r="N548" s="49">
        <f t="shared" si="92"/>
        <v>-0.65599999999999992</v>
      </c>
    </row>
    <row r="549" spans="1:14">
      <c r="A549" s="45">
        <v>15</v>
      </c>
      <c r="B549" s="45">
        <v>4211</v>
      </c>
      <c r="C549" s="45" t="s">
        <v>1174</v>
      </c>
      <c r="D549" s="45" t="s">
        <v>16</v>
      </c>
      <c r="E549" s="46">
        <v>1187</v>
      </c>
      <c r="F549" s="50">
        <v>0.06</v>
      </c>
      <c r="G549" s="49">
        <v>1.6E-2</v>
      </c>
      <c r="H549" s="46"/>
      <c r="I549" s="47"/>
      <c r="J549" s="51"/>
      <c r="K549" s="46" t="str">
        <f t="shared" si="89"/>
        <v>Increase</v>
      </c>
      <c r="L549" s="119">
        <f t="shared" si="90"/>
        <v>1.6</v>
      </c>
      <c r="M549" s="49"/>
      <c r="N549" s="49">
        <f t="shared" si="92"/>
        <v>-0.6399999999999999</v>
      </c>
    </row>
    <row r="550" spans="1:14">
      <c r="A550" s="45">
        <v>1</v>
      </c>
      <c r="B550" s="45">
        <v>2220</v>
      </c>
      <c r="C550" s="45" t="s">
        <v>1133</v>
      </c>
      <c r="D550" s="45" t="s">
        <v>50</v>
      </c>
      <c r="E550" s="46">
        <v>1923</v>
      </c>
      <c r="F550" s="47">
        <v>0.53400000000000003</v>
      </c>
      <c r="G550" s="115"/>
      <c r="H550" s="46">
        <v>2130</v>
      </c>
      <c r="I550" s="47">
        <v>0.63990610328638498</v>
      </c>
      <c r="J550" s="48"/>
      <c r="K550" s="48" t="str">
        <f t="shared" si="89"/>
        <v/>
      </c>
      <c r="L550" s="118" t="str">
        <f t="shared" si="90"/>
        <v/>
      </c>
      <c r="M550" s="49">
        <f>I550-0.7</f>
        <v>-6.009389671361498E-2</v>
      </c>
      <c r="N550" s="49">
        <f t="shared" si="92"/>
        <v>-0.16599999999999993</v>
      </c>
    </row>
    <row r="551" spans="1:14">
      <c r="A551" s="45">
        <v>2</v>
      </c>
      <c r="B551" s="45">
        <v>2220</v>
      </c>
      <c r="C551" s="45" t="s">
        <v>1133</v>
      </c>
      <c r="D551" s="45" t="s">
        <v>7</v>
      </c>
      <c r="E551" s="46">
        <v>880</v>
      </c>
      <c r="F551" s="47">
        <v>0.68300000000000005</v>
      </c>
      <c r="G551" s="115"/>
      <c r="H551" s="46">
        <v>998</v>
      </c>
      <c r="I551" s="47">
        <v>0.77054108216432904</v>
      </c>
      <c r="J551" s="48"/>
      <c r="K551" s="48" t="str">
        <f t="shared" si="89"/>
        <v/>
      </c>
      <c r="L551" s="118" t="str">
        <f t="shared" si="90"/>
        <v/>
      </c>
      <c r="M551" s="49">
        <f>I551-0.7</f>
        <v>7.0541082164329083E-2</v>
      </c>
      <c r="N551" s="49">
        <f t="shared" si="92"/>
        <v>-1.6999999999999904E-2</v>
      </c>
    </row>
    <row r="552" spans="1:14">
      <c r="A552" s="45">
        <v>3</v>
      </c>
      <c r="B552" s="45">
        <v>2220</v>
      </c>
      <c r="C552" s="45" t="s">
        <v>1133</v>
      </c>
      <c r="D552" s="45" t="s">
        <v>42</v>
      </c>
      <c r="E552" s="46">
        <v>986</v>
      </c>
      <c r="F552" s="47">
        <v>0.39700000000000002</v>
      </c>
      <c r="G552" s="49">
        <v>-0.28600000000000003</v>
      </c>
      <c r="H552" s="46">
        <v>1065</v>
      </c>
      <c r="I552" s="47">
        <v>0.51924882629108005</v>
      </c>
      <c r="J552" s="51">
        <v>-0.25129225587324899</v>
      </c>
      <c r="K552" s="46" t="str">
        <f t="shared" si="89"/>
        <v>Increase</v>
      </c>
      <c r="L552" s="119">
        <f t="shared" si="90"/>
        <v>3.4707744126751039</v>
      </c>
      <c r="M552" s="49">
        <f>I552-0.7</f>
        <v>-0.18075117370891991</v>
      </c>
      <c r="N552" s="49">
        <f t="shared" si="92"/>
        <v>-0.30299999999999994</v>
      </c>
    </row>
    <row r="553" spans="1:14">
      <c r="A553" s="45">
        <v>4</v>
      </c>
      <c r="B553" s="45">
        <v>2220</v>
      </c>
      <c r="C553" s="45" t="s">
        <v>1133</v>
      </c>
      <c r="D553" s="45" t="s">
        <v>43</v>
      </c>
      <c r="E553" s="46" t="s">
        <v>1</v>
      </c>
      <c r="F553" s="46" t="s">
        <v>1</v>
      </c>
      <c r="G553" s="49" t="s">
        <v>1</v>
      </c>
      <c r="H553" s="46">
        <v>11</v>
      </c>
      <c r="I553" s="47">
        <v>0.63636363636363602</v>
      </c>
      <c r="J553" s="51">
        <v>-0.13417744580069302</v>
      </c>
      <c r="K553" s="46" t="str">
        <f t="shared" ref="K553" si="93">IF(G553="","",IF(G553="*","",IF(ABS(J553)&gt;ABS(G553),"Decrease", "Increase")))</f>
        <v/>
      </c>
      <c r="L553" s="119" t="str">
        <f t="shared" si="90"/>
        <v/>
      </c>
      <c r="M553" s="49">
        <f>I553-0.7</f>
        <v>-6.3636363636363935E-2</v>
      </c>
      <c r="N553" s="49"/>
    </row>
    <row r="554" spans="1:14">
      <c r="A554" s="45">
        <v>5</v>
      </c>
      <c r="B554" s="45">
        <v>2220</v>
      </c>
      <c r="C554" s="45" t="s">
        <v>1133</v>
      </c>
      <c r="D554" s="45" t="s">
        <v>8</v>
      </c>
      <c r="E554" s="46">
        <v>10</v>
      </c>
      <c r="F554" s="50">
        <v>1</v>
      </c>
      <c r="G554" s="49">
        <v>0.317</v>
      </c>
      <c r="H554" s="46" t="s">
        <v>1</v>
      </c>
      <c r="I554" s="47" t="s">
        <v>1</v>
      </c>
      <c r="J554" s="51" t="s">
        <v>1</v>
      </c>
      <c r="K554" s="46"/>
      <c r="L554" s="119"/>
      <c r="M554" s="49"/>
      <c r="N554" s="49">
        <f>F554-0.7</f>
        <v>0.30000000000000004</v>
      </c>
    </row>
    <row r="555" spans="1:14">
      <c r="A555" s="45">
        <v>6</v>
      </c>
      <c r="B555" s="45">
        <v>2220</v>
      </c>
      <c r="C555" s="45" t="s">
        <v>1133</v>
      </c>
      <c r="D555" s="45" t="s">
        <v>44</v>
      </c>
      <c r="E555" s="46">
        <v>36</v>
      </c>
      <c r="F555" s="47">
        <v>0.47199999999999998</v>
      </c>
      <c r="G555" s="49">
        <v>-0.21100000000000002</v>
      </c>
      <c r="H555" s="46">
        <v>47</v>
      </c>
      <c r="I555" s="47">
        <v>0.57446808510638303</v>
      </c>
      <c r="J555" s="51">
        <v>-0.19607299705794601</v>
      </c>
      <c r="K555" s="46" t="str">
        <f t="shared" ref="K555:K585" si="94">IF(G555="","",IF(G555="*","",IF(ABS(J555)&gt;ABS(G555),"Decrease", "Increase")))</f>
        <v>Increase</v>
      </c>
      <c r="L555" s="119">
        <f t="shared" ref="L555:L585" si="95">IF(G555="","",IF(G555="*","",(ABS(G555-J555))*100))</f>
        <v>1.4927002942054013</v>
      </c>
      <c r="M555" s="49">
        <f>I555-0.7</f>
        <v>-0.12553191489361692</v>
      </c>
      <c r="N555" s="49">
        <f>F555-0.7</f>
        <v>-0.22799999999999998</v>
      </c>
    </row>
    <row r="556" spans="1:14">
      <c r="A556" s="45">
        <v>7</v>
      </c>
      <c r="B556" s="45">
        <v>2220</v>
      </c>
      <c r="C556" s="45" t="s">
        <v>1133</v>
      </c>
      <c r="D556" s="45" t="s">
        <v>1096</v>
      </c>
      <c r="E556" s="46" t="s">
        <v>1</v>
      </c>
      <c r="F556" s="46" t="s">
        <v>1</v>
      </c>
      <c r="G556" s="49" t="s">
        <v>1</v>
      </c>
      <c r="H556" s="46" t="s">
        <v>1</v>
      </c>
      <c r="I556" s="47" t="s">
        <v>1</v>
      </c>
      <c r="J556" s="51" t="s">
        <v>1</v>
      </c>
      <c r="K556" s="46" t="str">
        <f t="shared" si="94"/>
        <v/>
      </c>
      <c r="L556" s="119" t="str">
        <f t="shared" si="95"/>
        <v/>
      </c>
      <c r="M556" s="49"/>
      <c r="N556" s="49"/>
    </row>
    <row r="557" spans="1:14">
      <c r="A557" s="45">
        <v>8</v>
      </c>
      <c r="B557" s="45">
        <v>2220</v>
      </c>
      <c r="C557" s="45" t="s">
        <v>1133</v>
      </c>
      <c r="D557" s="45" t="s">
        <v>9</v>
      </c>
      <c r="E557" s="46">
        <v>452</v>
      </c>
      <c r="F557" s="50">
        <v>0.75</v>
      </c>
      <c r="G557" s="115"/>
      <c r="H557" s="46">
        <v>550</v>
      </c>
      <c r="I557" s="47">
        <v>0.79272727272727295</v>
      </c>
      <c r="J557" s="48"/>
      <c r="K557" s="48" t="str">
        <f t="shared" si="94"/>
        <v/>
      </c>
      <c r="L557" s="118" t="str">
        <f t="shared" si="95"/>
        <v/>
      </c>
      <c r="M557" s="49">
        <f>I557-0.7</f>
        <v>9.2727272727272991E-2</v>
      </c>
      <c r="N557" s="49">
        <f>F557-0.7</f>
        <v>5.0000000000000044E-2</v>
      </c>
    </row>
    <row r="558" spans="1:14">
      <c r="A558" s="45">
        <v>9</v>
      </c>
      <c r="B558" s="45">
        <v>2220</v>
      </c>
      <c r="C558" s="45" t="s">
        <v>1133</v>
      </c>
      <c r="D558" s="45" t="s">
        <v>10</v>
      </c>
      <c r="E558" s="46">
        <v>1471</v>
      </c>
      <c r="F558" s="47">
        <v>0.46700000000000003</v>
      </c>
      <c r="G558" s="49">
        <v>-0.28300000000000003</v>
      </c>
      <c r="H558" s="46">
        <v>1580</v>
      </c>
      <c r="I558" s="47">
        <v>0.58670886075949402</v>
      </c>
      <c r="J558" s="51">
        <v>-0.20601841196777892</v>
      </c>
      <c r="K558" s="46" t="str">
        <f t="shared" si="94"/>
        <v>Increase</v>
      </c>
      <c r="L558" s="119">
        <f t="shared" si="95"/>
        <v>7.6981588032221104</v>
      </c>
      <c r="M558" s="49">
        <f>I558-0.7</f>
        <v>-0.11329113924050593</v>
      </c>
      <c r="N558" s="49">
        <f>F558-0.7</f>
        <v>-0.23299999999999993</v>
      </c>
    </row>
    <row r="559" spans="1:14">
      <c r="A559" s="45">
        <v>10</v>
      </c>
      <c r="B559" s="45">
        <v>2220</v>
      </c>
      <c r="C559" s="45" t="s">
        <v>1133</v>
      </c>
      <c r="D559" s="45" t="s">
        <v>51</v>
      </c>
      <c r="E559" s="46">
        <v>1656</v>
      </c>
      <c r="F559" s="47">
        <v>0.58499999999999996</v>
      </c>
      <c r="G559" s="115"/>
      <c r="H559" s="46">
        <v>1866</v>
      </c>
      <c r="I559" s="47">
        <v>0.69292604501607702</v>
      </c>
      <c r="J559" s="48"/>
      <c r="K559" s="48" t="str">
        <f t="shared" si="94"/>
        <v/>
      </c>
      <c r="L559" s="118" t="str">
        <f t="shared" si="95"/>
        <v/>
      </c>
      <c r="M559" s="49">
        <f>I559-0.7</f>
        <v>-7.0739549839229365E-3</v>
      </c>
      <c r="N559" s="49">
        <f>F559-0.7</f>
        <v>-0.11499999999999999</v>
      </c>
    </row>
    <row r="560" spans="1:14">
      <c r="A560" s="45">
        <v>11</v>
      </c>
      <c r="B560" s="45">
        <v>2220</v>
      </c>
      <c r="C560" s="45" t="s">
        <v>1133</v>
      </c>
      <c r="D560" s="45" t="s">
        <v>52</v>
      </c>
      <c r="E560" s="46">
        <v>267</v>
      </c>
      <c r="F560" s="47">
        <v>0.21299999999999999</v>
      </c>
      <c r="G560" s="49">
        <v>-0.37200000000000005</v>
      </c>
      <c r="H560" s="46">
        <v>264</v>
      </c>
      <c r="I560" s="47">
        <v>0.26515151515151503</v>
      </c>
      <c r="J560" s="51">
        <v>-0.42777452986456199</v>
      </c>
      <c r="K560" s="46" t="str">
        <f t="shared" si="94"/>
        <v>Decrease</v>
      </c>
      <c r="L560" s="119">
        <f t="shared" si="95"/>
        <v>5.5774529864561941</v>
      </c>
      <c r="M560" s="49">
        <f>I560-0.7</f>
        <v>-0.43484848484848493</v>
      </c>
      <c r="N560" s="49">
        <f>F560-0.7</f>
        <v>-0.48699999999999999</v>
      </c>
    </row>
    <row r="561" spans="1:14">
      <c r="A561" s="45">
        <v>12</v>
      </c>
      <c r="B561" s="45">
        <v>2220</v>
      </c>
      <c r="C561" s="45" t="s">
        <v>1133</v>
      </c>
      <c r="D561" s="45" t="s">
        <v>13</v>
      </c>
      <c r="E561" s="46">
        <v>1922</v>
      </c>
      <c r="F561" s="47">
        <v>0.53400000000000003</v>
      </c>
      <c r="G561" s="115"/>
      <c r="H561" s="46">
        <v>2129</v>
      </c>
      <c r="I561" s="47">
        <v>0.64020666979802698</v>
      </c>
      <c r="J561" s="48"/>
      <c r="K561" s="48" t="str">
        <f t="shared" si="94"/>
        <v/>
      </c>
      <c r="L561" s="118" t="str">
        <f t="shared" si="95"/>
        <v/>
      </c>
      <c r="M561" s="49">
        <f>I561-0.7</f>
        <v>-5.9793330201972972E-2</v>
      </c>
      <c r="N561" s="49">
        <f>F561-0.7</f>
        <v>-0.16599999999999993</v>
      </c>
    </row>
    <row r="562" spans="1:14">
      <c r="A562" s="45">
        <v>13</v>
      </c>
      <c r="B562" s="45">
        <v>2220</v>
      </c>
      <c r="C562" s="45" t="s">
        <v>1133</v>
      </c>
      <c r="D562" s="45" t="s">
        <v>14</v>
      </c>
      <c r="E562" s="46" t="s">
        <v>1</v>
      </c>
      <c r="F562" s="46" t="s">
        <v>1</v>
      </c>
      <c r="G562" s="49" t="s">
        <v>1</v>
      </c>
      <c r="H562" s="46" t="s">
        <v>1</v>
      </c>
      <c r="I562" s="47" t="s">
        <v>1</v>
      </c>
      <c r="J562" s="51" t="s">
        <v>1</v>
      </c>
      <c r="K562" s="46" t="str">
        <f t="shared" si="94"/>
        <v/>
      </c>
      <c r="L562" s="119" t="str">
        <f t="shared" si="95"/>
        <v/>
      </c>
      <c r="M562" s="49"/>
      <c r="N562" s="49"/>
    </row>
    <row r="563" spans="1:14">
      <c r="A563" s="45">
        <v>14</v>
      </c>
      <c r="B563" s="45">
        <v>2220</v>
      </c>
      <c r="C563" s="45" t="s">
        <v>1133</v>
      </c>
      <c r="D563" s="45" t="s">
        <v>15</v>
      </c>
      <c r="E563" s="46">
        <v>971</v>
      </c>
      <c r="F563" s="47">
        <v>0.50900000000000001</v>
      </c>
      <c r="G563" s="115"/>
      <c r="H563" s="46">
        <v>1092</v>
      </c>
      <c r="I563" s="47">
        <v>0.63644688644688596</v>
      </c>
      <c r="J563" s="48"/>
      <c r="K563" s="48" t="str">
        <f t="shared" si="94"/>
        <v/>
      </c>
      <c r="L563" s="118" t="str">
        <f t="shared" si="95"/>
        <v/>
      </c>
      <c r="M563" s="49">
        <f t="shared" ref="M563:M570" si="96">I563-0.7</f>
        <v>-6.3553113553113993E-2</v>
      </c>
      <c r="N563" s="49">
        <f t="shared" ref="N563:N570" si="97">F563-0.7</f>
        <v>-0.19099999999999995</v>
      </c>
    </row>
    <row r="564" spans="1:14">
      <c r="A564" s="45">
        <v>15</v>
      </c>
      <c r="B564" s="45">
        <v>2220</v>
      </c>
      <c r="C564" s="45" t="s">
        <v>1133</v>
      </c>
      <c r="D564" s="45" t="s">
        <v>16</v>
      </c>
      <c r="E564" s="46">
        <v>952</v>
      </c>
      <c r="F564" s="47">
        <v>0.55900000000000005</v>
      </c>
      <c r="G564" s="49">
        <v>0.05</v>
      </c>
      <c r="H564" s="46">
        <v>1038</v>
      </c>
      <c r="I564" s="47">
        <v>0.64354527938342998</v>
      </c>
      <c r="J564" s="51">
        <v>7.0983929365440179E-3</v>
      </c>
      <c r="K564" s="46" t="str">
        <f t="shared" si="94"/>
        <v>Increase</v>
      </c>
      <c r="L564" s="119">
        <f t="shared" si="95"/>
        <v>4.2901607063455982</v>
      </c>
      <c r="M564" s="49">
        <f t="shared" si="96"/>
        <v>-5.6454720616569976E-2</v>
      </c>
      <c r="N564" s="49">
        <f t="shared" si="97"/>
        <v>-0.1409999999999999</v>
      </c>
    </row>
    <row r="565" spans="1:14">
      <c r="A565" s="45">
        <v>1</v>
      </c>
      <c r="B565" s="45">
        <v>2421</v>
      </c>
      <c r="C565" s="45" t="s">
        <v>1138</v>
      </c>
      <c r="D565" s="45" t="s">
        <v>50</v>
      </c>
      <c r="E565" s="46">
        <v>3508</v>
      </c>
      <c r="F565" s="47">
        <v>0.41499999999999998</v>
      </c>
      <c r="G565" s="115"/>
      <c r="H565" s="46">
        <v>3481</v>
      </c>
      <c r="I565" s="47">
        <v>0.57253662740591804</v>
      </c>
      <c r="J565" s="48"/>
      <c r="K565" s="48" t="str">
        <f t="shared" si="94"/>
        <v/>
      </c>
      <c r="L565" s="118" t="str">
        <f t="shared" si="95"/>
        <v/>
      </c>
      <c r="M565" s="49">
        <f t="shared" si="96"/>
        <v>-0.12746337259408191</v>
      </c>
      <c r="N565" s="49">
        <f t="shared" si="97"/>
        <v>-0.28499999999999998</v>
      </c>
    </row>
    <row r="566" spans="1:14">
      <c r="A566" s="45">
        <v>2</v>
      </c>
      <c r="B566" s="45">
        <v>2421</v>
      </c>
      <c r="C566" s="45" t="s">
        <v>1138</v>
      </c>
      <c r="D566" s="45" t="s">
        <v>7</v>
      </c>
      <c r="E566" s="46">
        <v>1116</v>
      </c>
      <c r="F566" s="50">
        <v>0.66</v>
      </c>
      <c r="G566" s="115"/>
      <c r="H566" s="46">
        <v>1247</v>
      </c>
      <c r="I566" s="47">
        <v>0.77465918203688899</v>
      </c>
      <c r="J566" s="48"/>
      <c r="K566" s="48" t="str">
        <f t="shared" si="94"/>
        <v/>
      </c>
      <c r="L566" s="118" t="str">
        <f t="shared" si="95"/>
        <v/>
      </c>
      <c r="M566" s="49">
        <f t="shared" si="96"/>
        <v>7.4659182036889038E-2</v>
      </c>
      <c r="N566" s="49">
        <f t="shared" si="97"/>
        <v>-3.9999999999999925E-2</v>
      </c>
    </row>
    <row r="567" spans="1:14">
      <c r="A567" s="45">
        <v>3</v>
      </c>
      <c r="B567" s="45">
        <v>2421</v>
      </c>
      <c r="C567" s="45" t="s">
        <v>1138</v>
      </c>
      <c r="D567" s="45" t="s">
        <v>42</v>
      </c>
      <c r="E567" s="46">
        <v>1929</v>
      </c>
      <c r="F567" s="47">
        <v>0.25800000000000001</v>
      </c>
      <c r="G567" s="49">
        <v>-0.40200000000000002</v>
      </c>
      <c r="H567" s="46">
        <v>1843</v>
      </c>
      <c r="I567" s="47">
        <v>0.42973412913727599</v>
      </c>
      <c r="J567" s="51">
        <v>-0.344925052899613</v>
      </c>
      <c r="K567" s="46" t="str">
        <f t="shared" si="94"/>
        <v>Increase</v>
      </c>
      <c r="L567" s="119">
        <f t="shared" si="95"/>
        <v>5.7074947100387021</v>
      </c>
      <c r="M567" s="49">
        <f t="shared" si="96"/>
        <v>-0.27026587086272397</v>
      </c>
      <c r="N567" s="49">
        <f t="shared" si="97"/>
        <v>-0.44199999999999995</v>
      </c>
    </row>
    <row r="568" spans="1:14">
      <c r="A568" s="45">
        <v>4</v>
      </c>
      <c r="B568" s="45">
        <v>2421</v>
      </c>
      <c r="C568" s="45" t="s">
        <v>1138</v>
      </c>
      <c r="D568" s="45" t="s">
        <v>43</v>
      </c>
      <c r="E568" s="46">
        <v>302</v>
      </c>
      <c r="F568" s="47">
        <v>0.41099999999999998</v>
      </c>
      <c r="G568" s="49">
        <v>-0.249</v>
      </c>
      <c r="H568" s="46">
        <v>242</v>
      </c>
      <c r="I568" s="47">
        <v>0.52892561983471098</v>
      </c>
      <c r="J568" s="51">
        <v>-0.24573356220217801</v>
      </c>
      <c r="K568" s="46" t="str">
        <f t="shared" si="94"/>
        <v>Increase</v>
      </c>
      <c r="L568" s="119">
        <f t="shared" si="95"/>
        <v>0.32664377978219861</v>
      </c>
      <c r="M568" s="49">
        <f t="shared" si="96"/>
        <v>-0.17107438016528898</v>
      </c>
      <c r="N568" s="49">
        <f t="shared" si="97"/>
        <v>-0.28899999999999998</v>
      </c>
    </row>
    <row r="569" spans="1:14">
      <c r="A569" s="45">
        <v>5</v>
      </c>
      <c r="B569" s="45">
        <v>2421</v>
      </c>
      <c r="C569" s="45" t="s">
        <v>1138</v>
      </c>
      <c r="D569" s="45" t="s">
        <v>8</v>
      </c>
      <c r="E569" s="46">
        <v>36</v>
      </c>
      <c r="F569" s="47">
        <v>0.77800000000000002</v>
      </c>
      <c r="G569" s="49">
        <v>0.11800000000000001</v>
      </c>
      <c r="H569" s="46">
        <v>38</v>
      </c>
      <c r="I569" s="47">
        <v>0.84210526315789502</v>
      </c>
      <c r="J569" s="51">
        <v>6.744608112100603E-2</v>
      </c>
      <c r="K569" s="46" t="str">
        <f t="shared" si="94"/>
        <v>Increase</v>
      </c>
      <c r="L569" s="119">
        <f t="shared" si="95"/>
        <v>5.0553918878993978</v>
      </c>
      <c r="M569" s="49">
        <f t="shared" si="96"/>
        <v>0.14210526315789507</v>
      </c>
      <c r="N569" s="49">
        <f t="shared" si="97"/>
        <v>7.8000000000000069E-2</v>
      </c>
    </row>
    <row r="570" spans="1:14">
      <c r="A570" s="45">
        <v>6</v>
      </c>
      <c r="B570" s="45">
        <v>2421</v>
      </c>
      <c r="C570" s="45" t="s">
        <v>1138</v>
      </c>
      <c r="D570" s="45" t="s">
        <v>44</v>
      </c>
      <c r="E570" s="46">
        <v>116</v>
      </c>
      <c r="F570" s="47">
        <v>0.53400000000000003</v>
      </c>
      <c r="G570" s="49">
        <v>-0.126</v>
      </c>
      <c r="H570" s="46">
        <v>104</v>
      </c>
      <c r="I570" s="47">
        <v>0.67307692307692302</v>
      </c>
      <c r="J570" s="51">
        <v>-0.10158225895996598</v>
      </c>
      <c r="K570" s="46" t="str">
        <f t="shared" si="94"/>
        <v>Increase</v>
      </c>
      <c r="L570" s="119">
        <f t="shared" si="95"/>
        <v>2.4417741040034024</v>
      </c>
      <c r="M570" s="49">
        <f t="shared" si="96"/>
        <v>-2.6923076923076938E-2</v>
      </c>
      <c r="N570" s="49">
        <f t="shared" si="97"/>
        <v>-0.16599999999999993</v>
      </c>
    </row>
    <row r="571" spans="1:14">
      <c r="A571" s="45">
        <v>7</v>
      </c>
      <c r="B571" s="45">
        <v>2421</v>
      </c>
      <c r="C571" s="45" t="s">
        <v>1138</v>
      </c>
      <c r="D571" s="45" t="s">
        <v>1096</v>
      </c>
      <c r="E571" s="46" t="s">
        <v>1</v>
      </c>
      <c r="F571" s="46" t="s">
        <v>1</v>
      </c>
      <c r="G571" s="49" t="s">
        <v>1</v>
      </c>
      <c r="H571" s="46" t="s">
        <v>1</v>
      </c>
      <c r="I571" s="47" t="s">
        <v>1</v>
      </c>
      <c r="J571" s="51" t="s">
        <v>1</v>
      </c>
      <c r="K571" s="46" t="str">
        <f t="shared" si="94"/>
        <v/>
      </c>
      <c r="L571" s="119" t="str">
        <f t="shared" si="95"/>
        <v/>
      </c>
      <c r="M571" s="49"/>
      <c r="N571" s="49"/>
    </row>
    <row r="572" spans="1:14">
      <c r="A572" s="45">
        <v>8</v>
      </c>
      <c r="B572" s="45">
        <v>2421</v>
      </c>
      <c r="C572" s="45" t="s">
        <v>1138</v>
      </c>
      <c r="D572" s="45" t="s">
        <v>9</v>
      </c>
      <c r="E572" s="46">
        <v>1061</v>
      </c>
      <c r="F572" s="47">
        <v>0.64800000000000002</v>
      </c>
      <c r="G572" s="115"/>
      <c r="H572" s="46">
        <v>1033</v>
      </c>
      <c r="I572" s="47">
        <v>0.80445304937076501</v>
      </c>
      <c r="J572" s="48"/>
      <c r="K572" s="48" t="str">
        <f t="shared" si="94"/>
        <v/>
      </c>
      <c r="L572" s="118" t="str">
        <f t="shared" si="95"/>
        <v/>
      </c>
      <c r="M572" s="49">
        <f t="shared" ref="M572:M585" si="98">I572-0.7</f>
        <v>0.10445304937076505</v>
      </c>
      <c r="N572" s="49">
        <f t="shared" ref="N572:N613" si="99">F572-0.7</f>
        <v>-5.1999999999999935E-2</v>
      </c>
    </row>
    <row r="573" spans="1:14">
      <c r="A573" s="45">
        <v>9</v>
      </c>
      <c r="B573" s="45">
        <v>2421</v>
      </c>
      <c r="C573" s="45" t="s">
        <v>1138</v>
      </c>
      <c r="D573" s="45" t="s">
        <v>10</v>
      </c>
      <c r="E573" s="46">
        <v>2447</v>
      </c>
      <c r="F573" s="47">
        <v>0.314</v>
      </c>
      <c r="G573" s="49">
        <v>-0.33399999999999996</v>
      </c>
      <c r="H573" s="46">
        <v>2448</v>
      </c>
      <c r="I573" s="47">
        <v>0.47467320261437901</v>
      </c>
      <c r="J573" s="51">
        <v>-0.329779846756386</v>
      </c>
      <c r="K573" s="46" t="str">
        <f t="shared" si="94"/>
        <v>Increase</v>
      </c>
      <c r="L573" s="119">
        <f t="shared" si="95"/>
        <v>0.42201532436139666</v>
      </c>
      <c r="M573" s="49">
        <f t="shared" si="98"/>
        <v>-0.22532679738562095</v>
      </c>
      <c r="N573" s="49">
        <f t="shared" si="99"/>
        <v>-0.38599999999999995</v>
      </c>
    </row>
    <row r="574" spans="1:14">
      <c r="A574" s="45">
        <v>10</v>
      </c>
      <c r="B574" s="45">
        <v>2421</v>
      </c>
      <c r="C574" s="45" t="s">
        <v>1138</v>
      </c>
      <c r="D574" s="45" t="s">
        <v>51</v>
      </c>
      <c r="E574" s="46">
        <v>2971</v>
      </c>
      <c r="F574" s="47">
        <v>0.46400000000000002</v>
      </c>
      <c r="G574" s="115"/>
      <c r="H574" s="46">
        <v>2990</v>
      </c>
      <c r="I574" s="47">
        <v>0.631438127090301</v>
      </c>
      <c r="J574" s="48"/>
      <c r="K574" s="48" t="str">
        <f t="shared" si="94"/>
        <v/>
      </c>
      <c r="L574" s="118" t="str">
        <f t="shared" si="95"/>
        <v/>
      </c>
      <c r="M574" s="49">
        <f t="shared" si="98"/>
        <v>-6.8561872909698951E-2</v>
      </c>
      <c r="N574" s="49">
        <f t="shared" si="99"/>
        <v>-0.23599999999999993</v>
      </c>
    </row>
    <row r="575" spans="1:14">
      <c r="A575" s="45">
        <v>11</v>
      </c>
      <c r="B575" s="45">
        <v>2421</v>
      </c>
      <c r="C575" s="45" t="s">
        <v>1138</v>
      </c>
      <c r="D575" s="45" t="s">
        <v>52</v>
      </c>
      <c r="E575" s="46">
        <v>537</v>
      </c>
      <c r="F575" s="47">
        <v>0.14499999999999999</v>
      </c>
      <c r="G575" s="49">
        <v>-0.31900000000000001</v>
      </c>
      <c r="H575" s="46">
        <v>491</v>
      </c>
      <c r="I575" s="47">
        <v>0.213849287169043</v>
      </c>
      <c r="J575" s="51">
        <v>-0.417588839921258</v>
      </c>
      <c r="K575" s="46" t="str">
        <f t="shared" si="94"/>
        <v>Decrease</v>
      </c>
      <c r="L575" s="119">
        <f t="shared" si="95"/>
        <v>9.8588839921258007</v>
      </c>
      <c r="M575" s="49">
        <f t="shared" si="98"/>
        <v>-0.48615071283095695</v>
      </c>
      <c r="N575" s="49">
        <f t="shared" si="99"/>
        <v>-0.55499999999999994</v>
      </c>
    </row>
    <row r="576" spans="1:14">
      <c r="A576" s="45">
        <v>12</v>
      </c>
      <c r="B576" s="45">
        <v>2421</v>
      </c>
      <c r="C576" s="45" t="s">
        <v>1138</v>
      </c>
      <c r="D576" s="45" t="s">
        <v>13</v>
      </c>
      <c r="E576" s="46">
        <v>3371</v>
      </c>
      <c r="F576" s="47">
        <v>0.42299999999999999</v>
      </c>
      <c r="G576" s="115"/>
      <c r="H576" s="46">
        <v>3383</v>
      </c>
      <c r="I576" s="47">
        <v>0.58114099911321304</v>
      </c>
      <c r="J576" s="48"/>
      <c r="K576" s="48" t="str">
        <f t="shared" si="94"/>
        <v/>
      </c>
      <c r="L576" s="118" t="str">
        <f t="shared" si="95"/>
        <v/>
      </c>
      <c r="M576" s="49">
        <f t="shared" si="98"/>
        <v>-0.11885900088678691</v>
      </c>
      <c r="N576" s="49">
        <f t="shared" si="99"/>
        <v>-0.27699999999999997</v>
      </c>
    </row>
    <row r="577" spans="1:14">
      <c r="A577" s="45">
        <v>13</v>
      </c>
      <c r="B577" s="45">
        <v>2421</v>
      </c>
      <c r="C577" s="45" t="s">
        <v>1138</v>
      </c>
      <c r="D577" s="45" t="s">
        <v>14</v>
      </c>
      <c r="E577" s="46">
        <v>137</v>
      </c>
      <c r="F577" s="47">
        <v>0.21199999999999999</v>
      </c>
      <c r="G577" s="49">
        <v>-0.21100000000000002</v>
      </c>
      <c r="H577" s="46">
        <v>98</v>
      </c>
      <c r="I577" s="47">
        <v>0.27551020408163301</v>
      </c>
      <c r="J577" s="51">
        <v>-0.30563079503158003</v>
      </c>
      <c r="K577" s="46" t="str">
        <f t="shared" si="94"/>
        <v>Decrease</v>
      </c>
      <c r="L577" s="119">
        <f t="shared" si="95"/>
        <v>9.4630795031580011</v>
      </c>
      <c r="M577" s="49">
        <f t="shared" si="98"/>
        <v>-0.42448979591836694</v>
      </c>
      <c r="N577" s="49">
        <f t="shared" si="99"/>
        <v>-0.48799999999999999</v>
      </c>
    </row>
    <row r="578" spans="1:14">
      <c r="A578" s="45">
        <v>14</v>
      </c>
      <c r="B578" s="45">
        <v>2421</v>
      </c>
      <c r="C578" s="45" t="s">
        <v>1138</v>
      </c>
      <c r="D578" s="45" t="s">
        <v>15</v>
      </c>
      <c r="E578" s="46">
        <v>1765</v>
      </c>
      <c r="F578" s="47">
        <v>0.41299999999999998</v>
      </c>
      <c r="G578" s="115"/>
      <c r="H578" s="46">
        <v>1750</v>
      </c>
      <c r="I578" s="47">
        <v>0.54914285714285704</v>
      </c>
      <c r="J578" s="48"/>
      <c r="K578" s="48" t="str">
        <f t="shared" si="94"/>
        <v/>
      </c>
      <c r="L578" s="118" t="str">
        <f t="shared" si="95"/>
        <v/>
      </c>
      <c r="M578" s="49">
        <f t="shared" si="98"/>
        <v>-0.15085714285714291</v>
      </c>
      <c r="N578" s="49">
        <f t="shared" si="99"/>
        <v>-0.28699999999999998</v>
      </c>
    </row>
    <row r="579" spans="1:14">
      <c r="A579" s="45">
        <v>15</v>
      </c>
      <c r="B579" s="45">
        <v>2421</v>
      </c>
      <c r="C579" s="45" t="s">
        <v>1138</v>
      </c>
      <c r="D579" s="45" t="s">
        <v>16</v>
      </c>
      <c r="E579" s="46">
        <v>1743</v>
      </c>
      <c r="F579" s="47">
        <v>0.41699999999999998</v>
      </c>
      <c r="G579" s="49">
        <v>4.0000000000000599E-3</v>
      </c>
      <c r="H579" s="46">
        <v>1731</v>
      </c>
      <c r="I579" s="47">
        <v>0.59618717504332797</v>
      </c>
      <c r="J579" s="51">
        <v>4.7044317900470922E-2</v>
      </c>
      <c r="K579" s="46" t="str">
        <f t="shared" si="94"/>
        <v>Decrease</v>
      </c>
      <c r="L579" s="119">
        <f t="shared" si="95"/>
        <v>4.3044317900470865</v>
      </c>
      <c r="M579" s="49">
        <f t="shared" si="98"/>
        <v>-0.10381282495667199</v>
      </c>
      <c r="N579" s="49">
        <f t="shared" si="99"/>
        <v>-0.28299999999999997</v>
      </c>
    </row>
    <row r="580" spans="1:14">
      <c r="A580" s="45">
        <v>1</v>
      </c>
      <c r="B580" s="45">
        <v>2300</v>
      </c>
      <c r="C580" s="45" t="s">
        <v>1134</v>
      </c>
      <c r="D580" s="45" t="s">
        <v>50</v>
      </c>
      <c r="E580" s="46">
        <v>2180</v>
      </c>
      <c r="F580" s="47">
        <v>0.47099999999999997</v>
      </c>
      <c r="G580" s="115"/>
      <c r="H580" s="46">
        <v>2359</v>
      </c>
      <c r="I580" s="47">
        <v>0.58668927511657498</v>
      </c>
      <c r="J580" s="48"/>
      <c r="K580" s="48" t="str">
        <f t="shared" si="94"/>
        <v/>
      </c>
      <c r="L580" s="118" t="str">
        <f t="shared" si="95"/>
        <v/>
      </c>
      <c r="M580" s="49">
        <f t="shared" si="98"/>
        <v>-0.11331072488342497</v>
      </c>
      <c r="N580" s="49">
        <f t="shared" si="99"/>
        <v>-0.22899999999999998</v>
      </c>
    </row>
    <row r="581" spans="1:14">
      <c r="A581" s="45">
        <v>2</v>
      </c>
      <c r="B581" s="45">
        <v>2300</v>
      </c>
      <c r="C581" s="45" t="s">
        <v>1134</v>
      </c>
      <c r="D581" s="45" t="s">
        <v>7</v>
      </c>
      <c r="E581" s="46">
        <v>1836</v>
      </c>
      <c r="F581" s="47">
        <v>0.495</v>
      </c>
      <c r="G581" s="115"/>
      <c r="H581" s="46">
        <v>1985</v>
      </c>
      <c r="I581" s="47">
        <v>0.601007556675063</v>
      </c>
      <c r="J581" s="48"/>
      <c r="K581" s="48" t="str">
        <f t="shared" si="94"/>
        <v/>
      </c>
      <c r="L581" s="118" t="str">
        <f t="shared" si="95"/>
        <v/>
      </c>
      <c r="M581" s="49">
        <f t="shared" si="98"/>
        <v>-9.8992443324936952E-2</v>
      </c>
      <c r="N581" s="49">
        <f t="shared" si="99"/>
        <v>-0.20499999999999996</v>
      </c>
    </row>
    <row r="582" spans="1:14">
      <c r="A582" s="45">
        <v>3</v>
      </c>
      <c r="B582" s="45">
        <v>2300</v>
      </c>
      <c r="C582" s="45" t="s">
        <v>1134</v>
      </c>
      <c r="D582" s="45" t="s">
        <v>42</v>
      </c>
      <c r="E582" s="46">
        <v>182</v>
      </c>
      <c r="F582" s="47">
        <v>0.23100000000000001</v>
      </c>
      <c r="G582" s="49">
        <v>-0.26400000000000001</v>
      </c>
      <c r="H582" s="46">
        <v>191</v>
      </c>
      <c r="I582" s="47">
        <v>0.413612565445026</v>
      </c>
      <c r="J582" s="51">
        <v>-0.187394991230037</v>
      </c>
      <c r="K582" s="46" t="str">
        <f t="shared" si="94"/>
        <v>Increase</v>
      </c>
      <c r="L582" s="119">
        <f t="shared" si="95"/>
        <v>7.6605008769963012</v>
      </c>
      <c r="M582" s="49">
        <f t="shared" si="98"/>
        <v>-0.28638743455497395</v>
      </c>
      <c r="N582" s="49">
        <f t="shared" si="99"/>
        <v>-0.46899999999999997</v>
      </c>
    </row>
    <row r="583" spans="1:14">
      <c r="A583" s="45">
        <v>4</v>
      </c>
      <c r="B583" s="45">
        <v>2300</v>
      </c>
      <c r="C583" s="45" t="s">
        <v>1134</v>
      </c>
      <c r="D583" s="45" t="s">
        <v>43</v>
      </c>
      <c r="E583" s="46">
        <v>42</v>
      </c>
      <c r="F583" s="50">
        <v>0.5</v>
      </c>
      <c r="G583" s="49">
        <v>5.0000000000000001E-3</v>
      </c>
      <c r="H583" s="46">
        <v>49</v>
      </c>
      <c r="I583" s="47">
        <v>0.65306122448979598</v>
      </c>
      <c r="J583" s="51">
        <v>5.2053667814732973E-2</v>
      </c>
      <c r="K583" s="46" t="str">
        <f t="shared" si="94"/>
        <v>Decrease</v>
      </c>
      <c r="L583" s="119">
        <f t="shared" si="95"/>
        <v>4.7053667814732973</v>
      </c>
      <c r="M583" s="49">
        <f t="shared" si="98"/>
        <v>-4.6938775510203978E-2</v>
      </c>
      <c r="N583" s="49">
        <f t="shared" si="99"/>
        <v>-0.19999999999999996</v>
      </c>
    </row>
    <row r="584" spans="1:14">
      <c r="A584" s="45">
        <v>5</v>
      </c>
      <c r="B584" s="45">
        <v>2300</v>
      </c>
      <c r="C584" s="45" t="s">
        <v>1134</v>
      </c>
      <c r="D584" s="45" t="s">
        <v>8</v>
      </c>
      <c r="E584" s="46">
        <v>14</v>
      </c>
      <c r="F584" s="47">
        <v>0.64300000000000002</v>
      </c>
      <c r="G584" s="49">
        <v>0.14800000000000002</v>
      </c>
      <c r="H584" s="46">
        <v>21</v>
      </c>
      <c r="I584" s="47">
        <v>0.61904761904761896</v>
      </c>
      <c r="J584" s="51">
        <v>1.8040062372555954E-2</v>
      </c>
      <c r="K584" s="46" t="str">
        <f t="shared" si="94"/>
        <v>Increase</v>
      </c>
      <c r="L584" s="119">
        <f t="shared" si="95"/>
        <v>12.995993762744407</v>
      </c>
      <c r="M584" s="49">
        <f t="shared" si="98"/>
        <v>-8.0952380952380998E-2</v>
      </c>
      <c r="N584" s="49">
        <f t="shared" si="99"/>
        <v>-5.699999999999994E-2</v>
      </c>
    </row>
    <row r="585" spans="1:14">
      <c r="A585" s="45">
        <v>6</v>
      </c>
      <c r="B585" s="45">
        <v>2300</v>
      </c>
      <c r="C585" s="45" t="s">
        <v>1134</v>
      </c>
      <c r="D585" s="45" t="s">
        <v>44</v>
      </c>
      <c r="E585" s="46">
        <v>96</v>
      </c>
      <c r="F585" s="47">
        <v>0.42699999999999999</v>
      </c>
      <c r="G585" s="49">
        <v>-6.8000000000000005E-2</v>
      </c>
      <c r="H585" s="46">
        <v>105</v>
      </c>
      <c r="I585" s="47">
        <v>0.580952380952381</v>
      </c>
      <c r="J585" s="51">
        <v>-2.0055175722682006E-2</v>
      </c>
      <c r="K585" s="46" t="str">
        <f t="shared" si="94"/>
        <v>Increase</v>
      </c>
      <c r="L585" s="119">
        <f t="shared" si="95"/>
        <v>4.7944824277317997</v>
      </c>
      <c r="M585" s="49">
        <f t="shared" si="98"/>
        <v>-0.11904761904761896</v>
      </c>
      <c r="N585" s="49">
        <f t="shared" si="99"/>
        <v>-0.27299999999999996</v>
      </c>
    </row>
    <row r="586" spans="1:14">
      <c r="A586" s="45">
        <v>7</v>
      </c>
      <c r="B586" s="45">
        <v>2300</v>
      </c>
      <c r="C586" s="45" t="s">
        <v>1134</v>
      </c>
      <c r="D586" s="45" t="s">
        <v>1096</v>
      </c>
      <c r="E586" s="46">
        <v>10</v>
      </c>
      <c r="F586" s="49">
        <v>0.6</v>
      </c>
      <c r="G586" s="49">
        <v>0.129</v>
      </c>
      <c r="H586" s="46" t="s">
        <v>1</v>
      </c>
      <c r="I586" s="47" t="s">
        <v>1</v>
      </c>
      <c r="J586" s="51" t="s">
        <v>1</v>
      </c>
      <c r="K586" s="46"/>
      <c r="L586" s="119"/>
      <c r="M586" s="49"/>
      <c r="N586" s="49">
        <f t="shared" si="99"/>
        <v>-9.9999999999999978E-2</v>
      </c>
    </row>
    <row r="587" spans="1:14">
      <c r="A587" s="45">
        <v>8</v>
      </c>
      <c r="B587" s="45">
        <v>2300</v>
      </c>
      <c r="C587" s="45" t="s">
        <v>1134</v>
      </c>
      <c r="D587" s="45" t="s">
        <v>9</v>
      </c>
      <c r="E587" s="46">
        <v>729</v>
      </c>
      <c r="F587" s="47">
        <v>0.61299999999999999</v>
      </c>
      <c r="G587" s="115"/>
      <c r="H587" s="46">
        <v>831</v>
      </c>
      <c r="I587" s="47">
        <v>0.73164861612514998</v>
      </c>
      <c r="J587" s="48"/>
      <c r="K587" s="48" t="str">
        <f t="shared" ref="K587:K626" si="100">IF(G587="","",IF(G587="*","",IF(ABS(J587)&gt;ABS(G587),"Decrease", "Increase")))</f>
        <v/>
      </c>
      <c r="L587" s="118" t="str">
        <f t="shared" ref="L587:L626" si="101">IF(G587="","",IF(G587="*","",(ABS(G587-J587))*100))</f>
        <v/>
      </c>
      <c r="M587" s="49">
        <f t="shared" ref="M587:M613" si="102">I587-0.7</f>
        <v>3.164861612515002E-2</v>
      </c>
      <c r="N587" s="49">
        <f t="shared" si="99"/>
        <v>-8.6999999999999966E-2</v>
      </c>
    </row>
    <row r="588" spans="1:14">
      <c r="A588" s="45">
        <v>9</v>
      </c>
      <c r="B588" s="45">
        <v>2300</v>
      </c>
      <c r="C588" s="45" t="s">
        <v>1134</v>
      </c>
      <c r="D588" s="45" t="s">
        <v>10</v>
      </c>
      <c r="E588" s="46">
        <v>1451</v>
      </c>
      <c r="F588" s="50">
        <v>0.4</v>
      </c>
      <c r="G588" s="49">
        <v>-0.21299999999999999</v>
      </c>
      <c r="H588" s="46">
        <v>1528</v>
      </c>
      <c r="I588" s="47">
        <v>0.50785340314136096</v>
      </c>
      <c r="J588" s="51">
        <v>-0.22379521298378902</v>
      </c>
      <c r="K588" s="46" t="str">
        <f t="shared" si="100"/>
        <v>Decrease</v>
      </c>
      <c r="L588" s="119">
        <f t="shared" si="101"/>
        <v>1.0795212983789022</v>
      </c>
      <c r="M588" s="49">
        <f t="shared" si="102"/>
        <v>-0.192146596858639</v>
      </c>
      <c r="N588" s="49">
        <f t="shared" si="99"/>
        <v>-0.29999999999999993</v>
      </c>
    </row>
    <row r="589" spans="1:14">
      <c r="A589" s="45">
        <v>10</v>
      </c>
      <c r="B589" s="45">
        <v>2300</v>
      </c>
      <c r="C589" s="45" t="s">
        <v>1134</v>
      </c>
      <c r="D589" s="45" t="s">
        <v>51</v>
      </c>
      <c r="E589" s="46">
        <v>1831</v>
      </c>
      <c r="F589" s="47">
        <v>0.53400000000000003</v>
      </c>
      <c r="G589" s="115"/>
      <c r="H589" s="46">
        <v>2044</v>
      </c>
      <c r="I589" s="47">
        <v>0.649217221135029</v>
      </c>
      <c r="J589" s="48"/>
      <c r="K589" s="48" t="str">
        <f t="shared" si="100"/>
        <v/>
      </c>
      <c r="L589" s="118" t="str">
        <f t="shared" si="101"/>
        <v/>
      </c>
      <c r="M589" s="49">
        <f t="shared" si="102"/>
        <v>-5.0782778864970957E-2</v>
      </c>
      <c r="N589" s="49">
        <f t="shared" si="99"/>
        <v>-0.16599999999999993</v>
      </c>
    </row>
    <row r="590" spans="1:14">
      <c r="A590" s="45">
        <v>11</v>
      </c>
      <c r="B590" s="45">
        <v>2300</v>
      </c>
      <c r="C590" s="45" t="s">
        <v>1134</v>
      </c>
      <c r="D590" s="45" t="s">
        <v>52</v>
      </c>
      <c r="E590" s="46">
        <v>349</v>
      </c>
      <c r="F590" s="50">
        <v>0.14000000000000001</v>
      </c>
      <c r="G590" s="49">
        <v>-0.39399999999999996</v>
      </c>
      <c r="H590" s="46">
        <v>315</v>
      </c>
      <c r="I590" s="47">
        <v>0.180952380952381</v>
      </c>
      <c r="J590" s="51">
        <v>-0.46826484018264802</v>
      </c>
      <c r="K590" s="46" t="str">
        <f t="shared" si="100"/>
        <v>Decrease</v>
      </c>
      <c r="L590" s="119">
        <f t="shared" si="101"/>
        <v>7.426484018264806</v>
      </c>
      <c r="M590" s="49">
        <f t="shared" si="102"/>
        <v>-0.51904761904761898</v>
      </c>
      <c r="N590" s="49">
        <f t="shared" si="99"/>
        <v>-0.55999999999999994</v>
      </c>
    </row>
    <row r="591" spans="1:14">
      <c r="A591" s="45">
        <v>12</v>
      </c>
      <c r="B591" s="45">
        <v>2300</v>
      </c>
      <c r="C591" s="45" t="s">
        <v>1134</v>
      </c>
      <c r="D591" s="45" t="s">
        <v>13</v>
      </c>
      <c r="E591" s="46">
        <v>2169</v>
      </c>
      <c r="F591" s="47">
        <v>0.47299999999999998</v>
      </c>
      <c r="G591" s="115"/>
      <c r="H591" s="46">
        <v>2334</v>
      </c>
      <c r="I591" s="47">
        <v>0.58826049700085703</v>
      </c>
      <c r="J591" s="48"/>
      <c r="K591" s="48" t="str">
        <f t="shared" si="100"/>
        <v/>
      </c>
      <c r="L591" s="118" t="str">
        <f t="shared" si="101"/>
        <v/>
      </c>
      <c r="M591" s="49">
        <f t="shared" si="102"/>
        <v>-0.11173950299914293</v>
      </c>
      <c r="N591" s="49">
        <f t="shared" si="99"/>
        <v>-0.22699999999999998</v>
      </c>
    </row>
    <row r="592" spans="1:14">
      <c r="A592" s="45">
        <v>13</v>
      </c>
      <c r="B592" s="45">
        <v>2300</v>
      </c>
      <c r="C592" s="45" t="s">
        <v>1134</v>
      </c>
      <c r="D592" s="45" t="s">
        <v>14</v>
      </c>
      <c r="E592" s="46">
        <v>11</v>
      </c>
      <c r="F592" s="47">
        <v>0.182</v>
      </c>
      <c r="G592" s="49">
        <v>-0.29100000000000004</v>
      </c>
      <c r="H592" s="46">
        <v>25</v>
      </c>
      <c r="I592" s="47">
        <v>0.44</v>
      </c>
      <c r="J592" s="51">
        <v>-0.14826049700085703</v>
      </c>
      <c r="K592" s="46" t="str">
        <f t="shared" si="100"/>
        <v>Increase</v>
      </c>
      <c r="L592" s="119">
        <f t="shared" si="101"/>
        <v>14.273950299914301</v>
      </c>
      <c r="M592" s="49">
        <f t="shared" si="102"/>
        <v>-0.25999999999999995</v>
      </c>
      <c r="N592" s="49">
        <f t="shared" si="99"/>
        <v>-0.51800000000000002</v>
      </c>
    </row>
    <row r="593" spans="1:14">
      <c r="A593" s="45">
        <v>14</v>
      </c>
      <c r="B593" s="45">
        <v>2300</v>
      </c>
      <c r="C593" s="45" t="s">
        <v>1134</v>
      </c>
      <c r="D593" s="45" t="s">
        <v>15</v>
      </c>
      <c r="E593" s="46">
        <v>1155</v>
      </c>
      <c r="F593" s="47">
        <v>0.45600000000000002</v>
      </c>
      <c r="G593" s="115"/>
      <c r="H593" s="46">
        <v>1211</v>
      </c>
      <c r="I593" s="47">
        <v>0.56564822460776198</v>
      </c>
      <c r="J593" s="48"/>
      <c r="K593" s="48" t="str">
        <f t="shared" si="100"/>
        <v/>
      </c>
      <c r="L593" s="118" t="str">
        <f t="shared" si="101"/>
        <v/>
      </c>
      <c r="M593" s="49">
        <f t="shared" si="102"/>
        <v>-0.13435177539223797</v>
      </c>
      <c r="N593" s="49">
        <f t="shared" si="99"/>
        <v>-0.24399999999999994</v>
      </c>
    </row>
    <row r="594" spans="1:14">
      <c r="A594" s="45">
        <v>15</v>
      </c>
      <c r="B594" s="45">
        <v>2300</v>
      </c>
      <c r="C594" s="45" t="s">
        <v>1134</v>
      </c>
      <c r="D594" s="45" t="s">
        <v>16</v>
      </c>
      <c r="E594" s="46">
        <v>1025</v>
      </c>
      <c r="F594" s="47">
        <v>0.48799999999999999</v>
      </c>
      <c r="G594" s="49">
        <v>3.2000000000000001E-2</v>
      </c>
      <c r="H594" s="46">
        <v>1148</v>
      </c>
      <c r="I594" s="47">
        <v>0.60888501742160295</v>
      </c>
      <c r="J594" s="51">
        <v>4.3236792813840963E-2</v>
      </c>
      <c r="K594" s="46" t="str">
        <f t="shared" si="100"/>
        <v>Decrease</v>
      </c>
      <c r="L594" s="119">
        <f t="shared" si="101"/>
        <v>1.1236792813840961</v>
      </c>
      <c r="M594" s="49">
        <f t="shared" si="102"/>
        <v>-9.1114982578397008E-2</v>
      </c>
      <c r="N594" s="49">
        <f t="shared" si="99"/>
        <v>-0.21199999999999997</v>
      </c>
    </row>
    <row r="595" spans="1:14">
      <c r="A595" s="45">
        <v>1</v>
      </c>
      <c r="B595" s="45">
        <v>2400</v>
      </c>
      <c r="C595" s="45" t="s">
        <v>1136</v>
      </c>
      <c r="D595" s="45" t="s">
        <v>50</v>
      </c>
      <c r="E595" s="46">
        <v>7828</v>
      </c>
      <c r="F595" s="47">
        <v>0.51800000000000002</v>
      </c>
      <c r="G595" s="115"/>
      <c r="H595" s="46">
        <v>8095</v>
      </c>
      <c r="I595" s="47">
        <v>0.56961087090796803</v>
      </c>
      <c r="J595" s="48"/>
      <c r="K595" s="48" t="str">
        <f t="shared" si="100"/>
        <v/>
      </c>
      <c r="L595" s="118" t="str">
        <f t="shared" si="101"/>
        <v/>
      </c>
      <c r="M595" s="49">
        <f t="shared" si="102"/>
        <v>-0.13038912909203193</v>
      </c>
      <c r="N595" s="49">
        <f t="shared" si="99"/>
        <v>-0.18199999999999994</v>
      </c>
    </row>
    <row r="596" spans="1:14">
      <c r="A596" s="45">
        <v>2</v>
      </c>
      <c r="B596" s="45">
        <v>2400</v>
      </c>
      <c r="C596" s="45" t="s">
        <v>1136</v>
      </c>
      <c r="D596" s="45" t="s">
        <v>7</v>
      </c>
      <c r="E596" s="46">
        <v>3875</v>
      </c>
      <c r="F596" s="50">
        <v>0.65</v>
      </c>
      <c r="G596" s="115"/>
      <c r="H596" s="46">
        <v>4185</v>
      </c>
      <c r="I596" s="47">
        <v>0.68172043010752703</v>
      </c>
      <c r="J596" s="48"/>
      <c r="K596" s="48" t="str">
        <f t="shared" si="100"/>
        <v/>
      </c>
      <c r="L596" s="118" t="str">
        <f t="shared" si="101"/>
        <v/>
      </c>
      <c r="M596" s="49">
        <f t="shared" si="102"/>
        <v>-1.8279569892472924E-2</v>
      </c>
      <c r="N596" s="49">
        <f t="shared" si="99"/>
        <v>-4.9999999999999933E-2</v>
      </c>
    </row>
    <row r="597" spans="1:14">
      <c r="A597" s="45">
        <v>3</v>
      </c>
      <c r="B597" s="45">
        <v>2400</v>
      </c>
      <c r="C597" s="45" t="s">
        <v>1136</v>
      </c>
      <c r="D597" s="45" t="s">
        <v>42</v>
      </c>
      <c r="E597" s="46">
        <v>2809</v>
      </c>
      <c r="F597" s="47">
        <v>0.32100000000000001</v>
      </c>
      <c r="G597" s="49">
        <v>-0.32899999999999996</v>
      </c>
      <c r="H597" s="46">
        <v>2921</v>
      </c>
      <c r="I597" s="47">
        <v>0.38959260527216699</v>
      </c>
      <c r="J597" s="51">
        <v>-0.29212782483536004</v>
      </c>
      <c r="K597" s="46" t="str">
        <f t="shared" si="100"/>
        <v>Increase</v>
      </c>
      <c r="L597" s="119">
        <f t="shared" si="101"/>
        <v>3.687217516463992</v>
      </c>
      <c r="M597" s="49">
        <f t="shared" si="102"/>
        <v>-0.31040739472783296</v>
      </c>
      <c r="N597" s="49">
        <f t="shared" si="99"/>
        <v>-0.37899999999999995</v>
      </c>
    </row>
    <row r="598" spans="1:14">
      <c r="A598" s="45">
        <v>4</v>
      </c>
      <c r="B598" s="45">
        <v>2400</v>
      </c>
      <c r="C598" s="45" t="s">
        <v>1136</v>
      </c>
      <c r="D598" s="45" t="s">
        <v>43</v>
      </c>
      <c r="E598" s="46">
        <v>502</v>
      </c>
      <c r="F598" s="47">
        <v>0.42799999999999999</v>
      </c>
      <c r="G598" s="49">
        <v>-0.222</v>
      </c>
      <c r="H598" s="46">
        <v>442</v>
      </c>
      <c r="I598" s="47">
        <v>0.52488687782805399</v>
      </c>
      <c r="J598" s="51">
        <v>-0.15683355227947304</v>
      </c>
      <c r="K598" s="46" t="str">
        <f t="shared" si="100"/>
        <v>Increase</v>
      </c>
      <c r="L598" s="119">
        <f t="shared" si="101"/>
        <v>6.5166447720526959</v>
      </c>
      <c r="M598" s="49">
        <f t="shared" si="102"/>
        <v>-0.17511312217194597</v>
      </c>
      <c r="N598" s="49">
        <f t="shared" si="99"/>
        <v>-0.27199999999999996</v>
      </c>
    </row>
    <row r="599" spans="1:14">
      <c r="A599" s="45">
        <v>5</v>
      </c>
      <c r="B599" s="45">
        <v>2400</v>
      </c>
      <c r="C599" s="45" t="s">
        <v>1136</v>
      </c>
      <c r="D599" s="45" t="s">
        <v>8</v>
      </c>
      <c r="E599" s="46">
        <v>187</v>
      </c>
      <c r="F599" s="47">
        <v>0.84499999999999997</v>
      </c>
      <c r="G599" s="49">
        <v>0.19500000000000001</v>
      </c>
      <c r="H599" s="46">
        <v>188</v>
      </c>
      <c r="I599" s="47">
        <v>0.84574468085106402</v>
      </c>
      <c r="J599" s="51">
        <v>0.16402425074353699</v>
      </c>
      <c r="K599" s="46" t="str">
        <f t="shared" si="100"/>
        <v>Increase</v>
      </c>
      <c r="L599" s="119">
        <f t="shared" si="101"/>
        <v>3.0975749256463017</v>
      </c>
      <c r="M599" s="49">
        <f t="shared" si="102"/>
        <v>0.14574468085106407</v>
      </c>
      <c r="N599" s="49">
        <f t="shared" si="99"/>
        <v>0.14500000000000002</v>
      </c>
    </row>
    <row r="600" spans="1:14">
      <c r="A600" s="45">
        <v>6</v>
      </c>
      <c r="B600" s="45">
        <v>2400</v>
      </c>
      <c r="C600" s="45" t="s">
        <v>1136</v>
      </c>
      <c r="D600" s="45" t="s">
        <v>44</v>
      </c>
      <c r="E600" s="46">
        <v>403</v>
      </c>
      <c r="F600" s="47">
        <v>0.58099999999999996</v>
      </c>
      <c r="G600" s="49">
        <v>-6.9000000000000006E-2</v>
      </c>
      <c r="H600" s="46">
        <v>308</v>
      </c>
      <c r="I600" s="47">
        <v>0.63311688311688297</v>
      </c>
      <c r="J600" s="51">
        <v>-4.8603546990644064E-2</v>
      </c>
      <c r="K600" s="46" t="str">
        <f t="shared" si="100"/>
        <v>Increase</v>
      </c>
      <c r="L600" s="119">
        <f t="shared" si="101"/>
        <v>2.0396453009355939</v>
      </c>
      <c r="M600" s="49">
        <f t="shared" si="102"/>
        <v>-6.6883116883116989E-2</v>
      </c>
      <c r="N600" s="49">
        <f t="shared" si="99"/>
        <v>-0.11899999999999999</v>
      </c>
    </row>
    <row r="601" spans="1:14">
      <c r="A601" s="45">
        <v>7</v>
      </c>
      <c r="B601" s="45">
        <v>2400</v>
      </c>
      <c r="C601" s="45" t="s">
        <v>1136</v>
      </c>
      <c r="D601" s="45" t="s">
        <v>1096</v>
      </c>
      <c r="E601" s="46">
        <v>52</v>
      </c>
      <c r="F601" s="49">
        <v>0.55800000000000005</v>
      </c>
      <c r="G601" s="49">
        <v>-9.1999999999999998E-2</v>
      </c>
      <c r="H601" s="46">
        <v>51</v>
      </c>
      <c r="I601" s="47">
        <v>0.66666666666666696</v>
      </c>
      <c r="J601" s="51">
        <v>-1.5053763440860068E-2</v>
      </c>
      <c r="K601" s="46" t="str">
        <f t="shared" si="100"/>
        <v>Increase</v>
      </c>
      <c r="L601" s="119">
        <f t="shared" si="101"/>
        <v>7.6946236559139933</v>
      </c>
      <c r="M601" s="49">
        <f t="shared" si="102"/>
        <v>-3.3333333333332993E-2</v>
      </c>
      <c r="N601" s="49">
        <f t="shared" si="99"/>
        <v>-0.1419999999999999</v>
      </c>
    </row>
    <row r="602" spans="1:14">
      <c r="A602" s="45">
        <v>8</v>
      </c>
      <c r="B602" s="45">
        <v>2400</v>
      </c>
      <c r="C602" s="45" t="s">
        <v>1136</v>
      </c>
      <c r="D602" s="45" t="s">
        <v>9</v>
      </c>
      <c r="E602" s="46">
        <v>2404</v>
      </c>
      <c r="F602" s="47">
        <v>0.68100000000000005</v>
      </c>
      <c r="G602" s="115"/>
      <c r="H602" s="46">
        <v>2547</v>
      </c>
      <c r="I602" s="47">
        <v>0.72438162544169604</v>
      </c>
      <c r="J602" s="48"/>
      <c r="K602" s="48" t="str">
        <f t="shared" si="100"/>
        <v/>
      </c>
      <c r="L602" s="118" t="str">
        <f t="shared" si="101"/>
        <v/>
      </c>
      <c r="M602" s="49">
        <f t="shared" si="102"/>
        <v>2.4381625441696086E-2</v>
      </c>
      <c r="N602" s="49">
        <f t="shared" si="99"/>
        <v>-1.8999999999999906E-2</v>
      </c>
    </row>
    <row r="603" spans="1:14">
      <c r="A603" s="45">
        <v>9</v>
      </c>
      <c r="B603" s="45">
        <v>2400</v>
      </c>
      <c r="C603" s="45" t="s">
        <v>1136</v>
      </c>
      <c r="D603" s="45" t="s">
        <v>10</v>
      </c>
      <c r="E603" s="46">
        <v>5424</v>
      </c>
      <c r="F603" s="47">
        <v>0.44500000000000001</v>
      </c>
      <c r="G603" s="49">
        <v>-0.23600000000000002</v>
      </c>
      <c r="H603" s="46">
        <v>5548</v>
      </c>
      <c r="I603" s="47">
        <v>0.49855803893294898</v>
      </c>
      <c r="J603" s="51">
        <v>-0.22582358650874707</v>
      </c>
      <c r="K603" s="46" t="str">
        <f t="shared" si="100"/>
        <v>Increase</v>
      </c>
      <c r="L603" s="119">
        <f t="shared" si="101"/>
        <v>1.0176413491252951</v>
      </c>
      <c r="M603" s="49">
        <f t="shared" si="102"/>
        <v>-0.20144196106705098</v>
      </c>
      <c r="N603" s="49">
        <f t="shared" si="99"/>
        <v>-0.25499999999999995</v>
      </c>
    </row>
    <row r="604" spans="1:14">
      <c r="A604" s="45">
        <v>10</v>
      </c>
      <c r="B604" s="45">
        <v>2400</v>
      </c>
      <c r="C604" s="45" t="s">
        <v>1136</v>
      </c>
      <c r="D604" s="45" t="s">
        <v>51</v>
      </c>
      <c r="E604" s="46">
        <v>6895</v>
      </c>
      <c r="F604" s="50">
        <v>0.56000000000000005</v>
      </c>
      <c r="G604" s="115"/>
      <c r="H604" s="46">
        <v>7182</v>
      </c>
      <c r="I604" s="47">
        <v>0.61027568922305797</v>
      </c>
      <c r="J604" s="48"/>
      <c r="K604" s="48" t="str">
        <f t="shared" si="100"/>
        <v/>
      </c>
      <c r="L604" s="118" t="str">
        <f t="shared" si="101"/>
        <v/>
      </c>
      <c r="M604" s="49">
        <f t="shared" si="102"/>
        <v>-8.9724310776941985E-2</v>
      </c>
      <c r="N604" s="49">
        <f t="shared" si="99"/>
        <v>-0.1399999999999999</v>
      </c>
    </row>
    <row r="605" spans="1:14">
      <c r="A605" s="45">
        <v>11</v>
      </c>
      <c r="B605" s="45">
        <v>2400</v>
      </c>
      <c r="C605" s="45" t="s">
        <v>1136</v>
      </c>
      <c r="D605" s="45" t="s">
        <v>52</v>
      </c>
      <c r="E605" s="46">
        <v>933</v>
      </c>
      <c r="F605" s="50">
        <v>0.21</v>
      </c>
      <c r="G605" s="49">
        <v>-0.35</v>
      </c>
      <c r="H605" s="46">
        <v>913</v>
      </c>
      <c r="I605" s="47">
        <v>0.249726177437021</v>
      </c>
      <c r="J605" s="51">
        <v>-0.360549511786037</v>
      </c>
      <c r="K605" s="46" t="str">
        <f t="shared" si="100"/>
        <v>Decrease</v>
      </c>
      <c r="L605" s="119">
        <f t="shared" si="101"/>
        <v>1.0549511786037025</v>
      </c>
      <c r="M605" s="49">
        <f t="shared" si="102"/>
        <v>-0.45027382256297899</v>
      </c>
      <c r="N605" s="49">
        <f t="shared" si="99"/>
        <v>-0.49</v>
      </c>
    </row>
    <row r="606" spans="1:14">
      <c r="A606" s="45">
        <v>12</v>
      </c>
      <c r="B606" s="45">
        <v>2400</v>
      </c>
      <c r="C606" s="45" t="s">
        <v>1136</v>
      </c>
      <c r="D606" s="45" t="s">
        <v>13</v>
      </c>
      <c r="E606" s="46">
        <v>7564</v>
      </c>
      <c r="F606" s="47">
        <v>0.52600000000000002</v>
      </c>
      <c r="G606" s="115"/>
      <c r="H606" s="46">
        <v>7928</v>
      </c>
      <c r="I606" s="47">
        <v>0.57530272452068598</v>
      </c>
      <c r="J606" s="48"/>
      <c r="K606" s="48" t="str">
        <f t="shared" si="100"/>
        <v/>
      </c>
      <c r="L606" s="118" t="str">
        <f t="shared" si="101"/>
        <v/>
      </c>
      <c r="M606" s="49">
        <f t="shared" si="102"/>
        <v>-0.12469727547931397</v>
      </c>
      <c r="N606" s="49">
        <f t="shared" si="99"/>
        <v>-0.17399999999999993</v>
      </c>
    </row>
    <row r="607" spans="1:14">
      <c r="A607" s="45">
        <v>13</v>
      </c>
      <c r="B607" s="45">
        <v>2400</v>
      </c>
      <c r="C607" s="45" t="s">
        <v>1136</v>
      </c>
      <c r="D607" s="45" t="s">
        <v>14</v>
      </c>
      <c r="E607" s="46">
        <v>264</v>
      </c>
      <c r="F607" s="47">
        <v>0.29899999999999999</v>
      </c>
      <c r="G607" s="49">
        <v>-0.22699999999999998</v>
      </c>
      <c r="H607" s="46">
        <v>167</v>
      </c>
      <c r="I607" s="47">
        <v>0.29940119760479</v>
      </c>
      <c r="J607" s="51">
        <v>-0.27590152691589598</v>
      </c>
      <c r="K607" s="46" t="str">
        <f t="shared" si="100"/>
        <v>Decrease</v>
      </c>
      <c r="L607" s="119">
        <f t="shared" si="101"/>
        <v>4.8901526915896003</v>
      </c>
      <c r="M607" s="49">
        <f t="shared" si="102"/>
        <v>-0.40059880239520995</v>
      </c>
      <c r="N607" s="49">
        <f t="shared" si="99"/>
        <v>-0.40099999999999997</v>
      </c>
    </row>
    <row r="608" spans="1:14">
      <c r="A608" s="45">
        <v>14</v>
      </c>
      <c r="B608" s="45">
        <v>2400</v>
      </c>
      <c r="C608" s="45" t="s">
        <v>1136</v>
      </c>
      <c r="D608" s="45" t="s">
        <v>15</v>
      </c>
      <c r="E608" s="46">
        <v>4034</v>
      </c>
      <c r="F608" s="47">
        <v>0.51400000000000001</v>
      </c>
      <c r="G608" s="115"/>
      <c r="H608" s="46">
        <v>4198</v>
      </c>
      <c r="I608" s="47">
        <v>0.55931395902810899</v>
      </c>
      <c r="J608" s="48"/>
      <c r="K608" s="48" t="str">
        <f t="shared" si="100"/>
        <v/>
      </c>
      <c r="L608" s="118" t="str">
        <f t="shared" si="101"/>
        <v/>
      </c>
      <c r="M608" s="49">
        <f t="shared" si="102"/>
        <v>-0.14068604097189097</v>
      </c>
      <c r="N608" s="49">
        <f t="shared" si="99"/>
        <v>-0.18599999999999994</v>
      </c>
    </row>
    <row r="609" spans="1:14">
      <c r="A609" s="45">
        <v>15</v>
      </c>
      <c r="B609" s="45">
        <v>2400</v>
      </c>
      <c r="C609" s="45" t="s">
        <v>1136</v>
      </c>
      <c r="D609" s="45" t="s">
        <v>16</v>
      </c>
      <c r="E609" s="46">
        <v>3794</v>
      </c>
      <c r="F609" s="47">
        <v>0.52200000000000002</v>
      </c>
      <c r="G609" s="49">
        <v>8.0000000000000401E-3</v>
      </c>
      <c r="H609" s="46">
        <v>3897</v>
      </c>
      <c r="I609" s="47">
        <v>0.58070310495252797</v>
      </c>
      <c r="J609" s="51">
        <v>2.1389145924418984E-2</v>
      </c>
      <c r="K609" s="46" t="str">
        <f t="shared" si="100"/>
        <v>Decrease</v>
      </c>
      <c r="L609" s="119">
        <f t="shared" si="101"/>
        <v>1.3389145924418944</v>
      </c>
      <c r="M609" s="49">
        <f t="shared" si="102"/>
        <v>-0.11929689504747198</v>
      </c>
      <c r="N609" s="49">
        <f t="shared" si="99"/>
        <v>-0.17799999999999994</v>
      </c>
    </row>
    <row r="610" spans="1:14">
      <c r="A610" s="45">
        <v>1</v>
      </c>
      <c r="B610" s="45">
        <v>1820</v>
      </c>
      <c r="C610" s="45" t="s">
        <v>1128</v>
      </c>
      <c r="D610" s="45" t="s">
        <v>50</v>
      </c>
      <c r="E610" s="46">
        <v>1892</v>
      </c>
      <c r="F610" s="47">
        <v>0.251</v>
      </c>
      <c r="G610" s="115"/>
      <c r="H610" s="46">
        <v>2060</v>
      </c>
      <c r="I610" s="47">
        <v>0.38058252427184502</v>
      </c>
      <c r="J610" s="48"/>
      <c r="K610" s="48" t="str">
        <f t="shared" si="100"/>
        <v/>
      </c>
      <c r="L610" s="118" t="str">
        <f t="shared" si="101"/>
        <v/>
      </c>
      <c r="M610" s="49">
        <f t="shared" si="102"/>
        <v>-0.31941747572815493</v>
      </c>
      <c r="N610" s="49">
        <f t="shared" si="99"/>
        <v>-0.44899999999999995</v>
      </c>
    </row>
    <row r="611" spans="1:14">
      <c r="A611" s="45">
        <v>2</v>
      </c>
      <c r="B611" s="45">
        <v>1820</v>
      </c>
      <c r="C611" s="45" t="s">
        <v>1128</v>
      </c>
      <c r="D611" s="45" t="s">
        <v>7</v>
      </c>
      <c r="E611" s="46">
        <v>40</v>
      </c>
      <c r="F611" s="47">
        <v>0.52500000000000002</v>
      </c>
      <c r="G611" s="115"/>
      <c r="H611" s="46">
        <v>48</v>
      </c>
      <c r="I611" s="47">
        <v>0.45833333333333298</v>
      </c>
      <c r="J611" s="48"/>
      <c r="K611" s="48" t="str">
        <f t="shared" si="100"/>
        <v/>
      </c>
      <c r="L611" s="118" t="str">
        <f t="shared" si="101"/>
        <v/>
      </c>
      <c r="M611" s="49">
        <f t="shared" si="102"/>
        <v>-0.24166666666666697</v>
      </c>
      <c r="N611" s="49">
        <f t="shared" si="99"/>
        <v>-0.17499999999999993</v>
      </c>
    </row>
    <row r="612" spans="1:14">
      <c r="A612" s="45">
        <v>3</v>
      </c>
      <c r="B612" s="45">
        <v>1820</v>
      </c>
      <c r="C612" s="45" t="s">
        <v>1128</v>
      </c>
      <c r="D612" s="45" t="s">
        <v>42</v>
      </c>
      <c r="E612" s="46">
        <v>1667</v>
      </c>
      <c r="F612" s="47">
        <v>0.23699999999999999</v>
      </c>
      <c r="G612" s="49">
        <v>-0.28800000000000003</v>
      </c>
      <c r="H612" s="46">
        <v>1869</v>
      </c>
      <c r="I612" s="47">
        <v>0.369181380417335</v>
      </c>
      <c r="J612" s="51">
        <v>-8.9151952915997978E-2</v>
      </c>
      <c r="K612" s="46" t="str">
        <f t="shared" si="100"/>
        <v>Increase</v>
      </c>
      <c r="L612" s="119">
        <f t="shared" si="101"/>
        <v>19.884804708400207</v>
      </c>
      <c r="M612" s="49">
        <f t="shared" si="102"/>
        <v>-0.33081861958266495</v>
      </c>
      <c r="N612" s="49">
        <f t="shared" si="99"/>
        <v>-0.46299999999999997</v>
      </c>
    </row>
    <row r="613" spans="1:14">
      <c r="A613" s="45">
        <v>4</v>
      </c>
      <c r="B613" s="45">
        <v>1820</v>
      </c>
      <c r="C613" s="45" t="s">
        <v>1128</v>
      </c>
      <c r="D613" s="45" t="s">
        <v>43</v>
      </c>
      <c r="E613" s="46">
        <v>148</v>
      </c>
      <c r="F613" s="47">
        <v>0.29099999999999998</v>
      </c>
      <c r="G613" s="49">
        <v>-0.23399999999999999</v>
      </c>
      <c r="H613" s="46">
        <v>111</v>
      </c>
      <c r="I613" s="47">
        <v>0.46846846846846801</v>
      </c>
      <c r="J613" s="51">
        <v>1.0135135135135032E-2</v>
      </c>
      <c r="K613" s="46" t="str">
        <f t="shared" si="100"/>
        <v>Increase</v>
      </c>
      <c r="L613" s="119">
        <f t="shared" si="101"/>
        <v>24.4135135135135</v>
      </c>
      <c r="M613" s="49">
        <f t="shared" si="102"/>
        <v>-0.23153153153153194</v>
      </c>
      <c r="N613" s="49">
        <f t="shared" si="99"/>
        <v>-0.40899999999999997</v>
      </c>
    </row>
    <row r="614" spans="1:14">
      <c r="A614" s="45">
        <v>5</v>
      </c>
      <c r="B614" s="45">
        <v>1820</v>
      </c>
      <c r="C614" s="45" t="s">
        <v>1128</v>
      </c>
      <c r="D614" s="45" t="s">
        <v>8</v>
      </c>
      <c r="E614" s="46" t="s">
        <v>1</v>
      </c>
      <c r="F614" s="46" t="s">
        <v>1</v>
      </c>
      <c r="G614" s="49" t="s">
        <v>1</v>
      </c>
      <c r="H614" s="46" t="s">
        <v>1</v>
      </c>
      <c r="I614" s="47" t="s">
        <v>1</v>
      </c>
      <c r="J614" s="51" t="s">
        <v>1</v>
      </c>
      <c r="K614" s="46" t="str">
        <f t="shared" si="100"/>
        <v/>
      </c>
      <c r="L614" s="119" t="str">
        <f t="shared" si="101"/>
        <v/>
      </c>
      <c r="M614" s="49"/>
      <c r="N614" s="49"/>
    </row>
    <row r="615" spans="1:14">
      <c r="A615" s="45">
        <v>6</v>
      </c>
      <c r="B615" s="45">
        <v>1820</v>
      </c>
      <c r="C615" s="45" t="s">
        <v>1128</v>
      </c>
      <c r="D615" s="45" t="s">
        <v>44</v>
      </c>
      <c r="E615" s="46">
        <v>33</v>
      </c>
      <c r="F615" s="47">
        <v>0.36399999999999999</v>
      </c>
      <c r="G615" s="49">
        <v>-0.161</v>
      </c>
      <c r="H615" s="46">
        <v>25</v>
      </c>
      <c r="I615" s="47">
        <v>0.52</v>
      </c>
      <c r="J615" s="51">
        <v>6.1666666666667036E-2</v>
      </c>
      <c r="K615" s="46" t="str">
        <f t="shared" si="100"/>
        <v>Increase</v>
      </c>
      <c r="L615" s="119">
        <f t="shared" si="101"/>
        <v>22.266666666666705</v>
      </c>
      <c r="M615" s="49">
        <f t="shared" ref="M615:M626" si="103">I615-0.7</f>
        <v>-0.17999999999999994</v>
      </c>
      <c r="N615" s="49">
        <f t="shared" ref="N615:N627" si="104">F615-0.7</f>
        <v>-0.33599999999999997</v>
      </c>
    </row>
    <row r="616" spans="1:14">
      <c r="A616" s="45">
        <v>9</v>
      </c>
      <c r="B616" s="45">
        <v>1820</v>
      </c>
      <c r="C616" s="45" t="s">
        <v>1128</v>
      </c>
      <c r="D616" s="45" t="s">
        <v>10</v>
      </c>
      <c r="E616" s="46">
        <v>1892</v>
      </c>
      <c r="F616" s="47">
        <v>0.251</v>
      </c>
      <c r="G616" s="49"/>
      <c r="H616" s="46">
        <v>2058</v>
      </c>
      <c r="I616" s="47">
        <v>0.38046647230320702</v>
      </c>
      <c r="J616" s="51" t="s">
        <v>1</v>
      </c>
      <c r="K616" s="46" t="str">
        <f t="shared" si="100"/>
        <v/>
      </c>
      <c r="L616" s="119" t="str">
        <f t="shared" si="101"/>
        <v/>
      </c>
      <c r="M616" s="49">
        <f t="shared" si="103"/>
        <v>-0.31953352769679294</v>
      </c>
      <c r="N616" s="49">
        <f t="shared" si="104"/>
        <v>-0.44899999999999995</v>
      </c>
    </row>
    <row r="617" spans="1:14">
      <c r="A617" s="45">
        <v>10</v>
      </c>
      <c r="B617" s="45">
        <v>1820</v>
      </c>
      <c r="C617" s="45" t="s">
        <v>1128</v>
      </c>
      <c r="D617" s="45" t="s">
        <v>51</v>
      </c>
      <c r="E617" s="46">
        <v>1666</v>
      </c>
      <c r="F617" s="50">
        <v>0.28000000000000003</v>
      </c>
      <c r="G617" s="115"/>
      <c r="H617" s="46">
        <v>1818</v>
      </c>
      <c r="I617" s="47">
        <v>0.41859185918591901</v>
      </c>
      <c r="J617" s="48"/>
      <c r="K617" s="48" t="str">
        <f t="shared" si="100"/>
        <v/>
      </c>
      <c r="L617" s="118" t="str">
        <f t="shared" si="101"/>
        <v/>
      </c>
      <c r="M617" s="49">
        <f t="shared" si="103"/>
        <v>-0.28140814081408094</v>
      </c>
      <c r="N617" s="49">
        <f t="shared" si="104"/>
        <v>-0.41999999999999993</v>
      </c>
    </row>
    <row r="618" spans="1:14">
      <c r="A618" s="45">
        <v>11</v>
      </c>
      <c r="B618" s="45">
        <v>1820</v>
      </c>
      <c r="C618" s="45" t="s">
        <v>1128</v>
      </c>
      <c r="D618" s="45" t="s">
        <v>52</v>
      </c>
      <c r="E618" s="46">
        <v>226</v>
      </c>
      <c r="F618" s="50">
        <v>0.04</v>
      </c>
      <c r="G618" s="49">
        <v>-0.24</v>
      </c>
      <c r="H618" s="46">
        <v>242</v>
      </c>
      <c r="I618" s="47">
        <v>9.5041322314049603E-2</v>
      </c>
      <c r="J618" s="51">
        <v>-0.32355053687186941</v>
      </c>
      <c r="K618" s="46" t="str">
        <f t="shared" si="100"/>
        <v>Decrease</v>
      </c>
      <c r="L618" s="119">
        <f t="shared" si="101"/>
        <v>8.3550536871869419</v>
      </c>
      <c r="M618" s="49">
        <f t="shared" si="103"/>
        <v>-0.60495867768595035</v>
      </c>
      <c r="N618" s="49">
        <f t="shared" si="104"/>
        <v>-0.65999999999999992</v>
      </c>
    </row>
    <row r="619" spans="1:14">
      <c r="A619" s="45">
        <v>12</v>
      </c>
      <c r="B619" s="45">
        <v>1820</v>
      </c>
      <c r="C619" s="45" t="s">
        <v>1128</v>
      </c>
      <c r="D619" s="45" t="s">
        <v>13</v>
      </c>
      <c r="E619" s="46">
        <v>1820</v>
      </c>
      <c r="F619" s="47">
        <v>0.25600000000000001</v>
      </c>
      <c r="G619" s="115"/>
      <c r="H619" s="46">
        <v>2001</v>
      </c>
      <c r="I619" s="47">
        <v>0.38180909545227398</v>
      </c>
      <c r="J619" s="48"/>
      <c r="K619" s="48" t="str">
        <f t="shared" si="100"/>
        <v/>
      </c>
      <c r="L619" s="118" t="str">
        <f t="shared" si="101"/>
        <v/>
      </c>
      <c r="M619" s="49">
        <f t="shared" si="103"/>
        <v>-0.31819090454772597</v>
      </c>
      <c r="N619" s="49">
        <f t="shared" si="104"/>
        <v>-0.44399999999999995</v>
      </c>
    </row>
    <row r="620" spans="1:14">
      <c r="A620" s="45">
        <v>13</v>
      </c>
      <c r="B620" s="45">
        <v>1820</v>
      </c>
      <c r="C620" s="45" t="s">
        <v>1128</v>
      </c>
      <c r="D620" s="45" t="s">
        <v>14</v>
      </c>
      <c r="E620" s="46">
        <v>72</v>
      </c>
      <c r="F620" s="47">
        <v>0.125</v>
      </c>
      <c r="G620" s="49">
        <v>-0.13100000000000001</v>
      </c>
      <c r="H620" s="46">
        <v>59</v>
      </c>
      <c r="I620" s="47">
        <v>0.338983050847458</v>
      </c>
      <c r="J620" s="51">
        <v>-4.2826044604815983E-2</v>
      </c>
      <c r="K620" s="46" t="str">
        <f t="shared" si="100"/>
        <v>Increase</v>
      </c>
      <c r="L620" s="119">
        <f t="shared" si="101"/>
        <v>8.8173955395184027</v>
      </c>
      <c r="M620" s="49">
        <f t="shared" si="103"/>
        <v>-0.36101694915254195</v>
      </c>
      <c r="N620" s="49">
        <f t="shared" si="104"/>
        <v>-0.57499999999999996</v>
      </c>
    </row>
    <row r="621" spans="1:14">
      <c r="A621" s="45">
        <v>14</v>
      </c>
      <c r="B621" s="45">
        <v>1820</v>
      </c>
      <c r="C621" s="45" t="s">
        <v>1128</v>
      </c>
      <c r="D621" s="45" t="s">
        <v>15</v>
      </c>
      <c r="E621" s="46">
        <v>949</v>
      </c>
      <c r="F621" s="50">
        <v>0.24</v>
      </c>
      <c r="G621" s="115"/>
      <c r="H621" s="46">
        <v>1019</v>
      </c>
      <c r="I621" s="47">
        <v>0.347399411187439</v>
      </c>
      <c r="J621" s="48"/>
      <c r="K621" s="48" t="str">
        <f t="shared" si="100"/>
        <v/>
      </c>
      <c r="L621" s="118" t="str">
        <f t="shared" si="101"/>
        <v/>
      </c>
      <c r="M621" s="49">
        <f t="shared" si="103"/>
        <v>-0.35260058881256096</v>
      </c>
      <c r="N621" s="49">
        <f t="shared" si="104"/>
        <v>-0.45999999999999996</v>
      </c>
    </row>
    <row r="622" spans="1:14">
      <c r="A622" s="45">
        <v>15</v>
      </c>
      <c r="B622" s="45">
        <v>1820</v>
      </c>
      <c r="C622" s="45" t="s">
        <v>1128</v>
      </c>
      <c r="D622" s="45" t="s">
        <v>16</v>
      </c>
      <c r="E622" s="46">
        <v>943</v>
      </c>
      <c r="F622" s="47">
        <v>0.26200000000000001</v>
      </c>
      <c r="G622" s="49">
        <v>2.2000000000000002E-2</v>
      </c>
      <c r="H622" s="46">
        <v>1041</v>
      </c>
      <c r="I622" s="47">
        <v>0.41306436119116202</v>
      </c>
      <c r="J622" s="51">
        <v>6.5664950003723022E-2</v>
      </c>
      <c r="K622" s="46" t="str">
        <f t="shared" si="100"/>
        <v>Decrease</v>
      </c>
      <c r="L622" s="119">
        <f t="shared" si="101"/>
        <v>4.3664950003723018</v>
      </c>
      <c r="M622" s="49">
        <f t="shared" si="103"/>
        <v>-0.28693563880883793</v>
      </c>
      <c r="N622" s="49">
        <f t="shared" si="104"/>
        <v>-0.43799999999999994</v>
      </c>
    </row>
    <row r="623" spans="1:14">
      <c r="A623" s="45">
        <v>1</v>
      </c>
      <c r="B623" s="45">
        <v>1520</v>
      </c>
      <c r="C623" s="45" t="s">
        <v>1123</v>
      </c>
      <c r="D623" s="45" t="s">
        <v>50</v>
      </c>
      <c r="E623" s="46">
        <v>882</v>
      </c>
      <c r="F623" s="50">
        <v>7.0000000000000007E-2</v>
      </c>
      <c r="G623" s="115"/>
      <c r="H623" s="46">
        <v>775</v>
      </c>
      <c r="I623" s="47">
        <v>0.26580645161290301</v>
      </c>
      <c r="J623" s="48"/>
      <c r="K623" s="48" t="str">
        <f t="shared" si="100"/>
        <v/>
      </c>
      <c r="L623" s="118" t="str">
        <f t="shared" si="101"/>
        <v/>
      </c>
      <c r="M623" s="49">
        <f t="shared" si="103"/>
        <v>-0.43419354838709695</v>
      </c>
      <c r="N623" s="49">
        <f t="shared" si="104"/>
        <v>-0.62999999999999989</v>
      </c>
    </row>
    <row r="624" spans="1:14">
      <c r="A624" s="45">
        <v>2</v>
      </c>
      <c r="B624" s="45">
        <v>1520</v>
      </c>
      <c r="C624" s="45" t="s">
        <v>1123</v>
      </c>
      <c r="D624" s="45" t="s">
        <v>7</v>
      </c>
      <c r="E624" s="46">
        <v>24</v>
      </c>
      <c r="F624" s="47">
        <v>8.3000000000000004E-2</v>
      </c>
      <c r="G624" s="115"/>
      <c r="H624" s="46">
        <v>16</v>
      </c>
      <c r="I624" s="47">
        <v>0.125</v>
      </c>
      <c r="J624" s="48"/>
      <c r="K624" s="48" t="str">
        <f t="shared" si="100"/>
        <v/>
      </c>
      <c r="L624" s="118" t="str">
        <f t="shared" si="101"/>
        <v/>
      </c>
      <c r="M624" s="49">
        <f t="shared" si="103"/>
        <v>-0.57499999999999996</v>
      </c>
      <c r="N624" s="49">
        <f t="shared" si="104"/>
        <v>-0.61699999999999999</v>
      </c>
    </row>
    <row r="625" spans="1:14">
      <c r="A625" s="45">
        <v>3</v>
      </c>
      <c r="B625" s="45">
        <v>1520</v>
      </c>
      <c r="C625" s="45" t="s">
        <v>1123</v>
      </c>
      <c r="D625" s="45" t="s">
        <v>42</v>
      </c>
      <c r="E625" s="46">
        <v>756</v>
      </c>
      <c r="F625" s="47">
        <v>5.6000000000000001E-2</v>
      </c>
      <c r="G625" s="49">
        <v>-2.7000000000000003E-2</v>
      </c>
      <c r="H625" s="46">
        <v>674</v>
      </c>
      <c r="I625" s="47">
        <v>0.261127596439169</v>
      </c>
      <c r="J625" s="51">
        <v>0.136127596439169</v>
      </c>
      <c r="K625" s="46" t="str">
        <f t="shared" si="100"/>
        <v>Decrease</v>
      </c>
      <c r="L625" s="119">
        <f t="shared" si="101"/>
        <v>16.312759643916898</v>
      </c>
      <c r="M625" s="49">
        <f t="shared" si="103"/>
        <v>-0.43887240356083096</v>
      </c>
      <c r="N625" s="49">
        <f t="shared" si="104"/>
        <v>-0.64399999999999991</v>
      </c>
    </row>
    <row r="626" spans="1:14">
      <c r="A626" s="45">
        <v>4</v>
      </c>
      <c r="B626" s="45">
        <v>1520</v>
      </c>
      <c r="C626" s="45" t="s">
        <v>1123</v>
      </c>
      <c r="D626" s="45" t="s">
        <v>43</v>
      </c>
      <c r="E626" s="46">
        <v>89</v>
      </c>
      <c r="F626" s="50">
        <v>0.18</v>
      </c>
      <c r="G626" s="49">
        <v>9.6999999999999989E-2</v>
      </c>
      <c r="H626" s="46">
        <v>79</v>
      </c>
      <c r="I626" s="47">
        <v>0.329113924050633</v>
      </c>
      <c r="J626" s="51">
        <v>0.204113924050633</v>
      </c>
      <c r="K626" s="46" t="str">
        <f t="shared" si="100"/>
        <v>Decrease</v>
      </c>
      <c r="L626" s="119">
        <f t="shared" si="101"/>
        <v>10.7113924050633</v>
      </c>
      <c r="M626" s="49">
        <f t="shared" si="103"/>
        <v>-0.37088607594936696</v>
      </c>
      <c r="N626" s="49">
        <f t="shared" si="104"/>
        <v>-0.52</v>
      </c>
    </row>
    <row r="627" spans="1:14">
      <c r="A627" s="45">
        <v>6</v>
      </c>
      <c r="B627" s="45">
        <v>1520</v>
      </c>
      <c r="C627" s="45" t="s">
        <v>1123</v>
      </c>
      <c r="D627" s="45" t="s">
        <v>44</v>
      </c>
      <c r="E627" s="46">
        <v>11</v>
      </c>
      <c r="F627" s="47">
        <v>0.182</v>
      </c>
      <c r="G627" s="49">
        <v>9.9000000000000005E-2</v>
      </c>
      <c r="H627" s="46" t="s">
        <v>1</v>
      </c>
      <c r="I627" s="47" t="s">
        <v>1</v>
      </c>
      <c r="J627" s="51" t="s">
        <v>1</v>
      </c>
      <c r="K627" s="46"/>
      <c r="L627" s="119"/>
      <c r="M627" s="49"/>
      <c r="N627" s="49">
        <f t="shared" si="104"/>
        <v>-0.51800000000000002</v>
      </c>
    </row>
    <row r="628" spans="1:14">
      <c r="A628" s="45">
        <v>7</v>
      </c>
      <c r="B628" s="45">
        <v>1520</v>
      </c>
      <c r="C628" s="45" t="s">
        <v>1123</v>
      </c>
      <c r="D628" s="45" t="s">
        <v>1096</v>
      </c>
      <c r="E628" s="46" t="s">
        <v>1</v>
      </c>
      <c r="F628" s="46" t="s">
        <v>1</v>
      </c>
      <c r="G628" s="49" t="s">
        <v>1</v>
      </c>
      <c r="H628" s="46"/>
      <c r="I628" s="47"/>
      <c r="J628" s="51"/>
      <c r="K628" s="46" t="str">
        <f t="shared" ref="K628:K664" si="105">IF(G628="","",IF(G628="*","",IF(ABS(J628)&gt;ABS(G628),"Decrease", "Increase")))</f>
        <v/>
      </c>
      <c r="L628" s="119" t="str">
        <f t="shared" ref="L628:L664" si="106">IF(G628="","",IF(G628="*","",(ABS(G628-J628))*100))</f>
        <v/>
      </c>
      <c r="M628" s="49"/>
      <c r="N628" s="49"/>
    </row>
    <row r="629" spans="1:14">
      <c r="A629" s="45">
        <v>9</v>
      </c>
      <c r="B629" s="45">
        <v>1520</v>
      </c>
      <c r="C629" s="45" t="s">
        <v>1123</v>
      </c>
      <c r="D629" s="45" t="s">
        <v>10</v>
      </c>
      <c r="E629" s="46">
        <v>882</v>
      </c>
      <c r="F629" s="50">
        <v>7.0000000000000007E-2</v>
      </c>
      <c r="G629" s="49"/>
      <c r="H629" s="46">
        <v>775</v>
      </c>
      <c r="I629" s="47">
        <v>0.26580645161290301</v>
      </c>
      <c r="J629" s="51"/>
      <c r="K629" s="46" t="str">
        <f t="shared" si="105"/>
        <v/>
      </c>
      <c r="L629" s="119" t="str">
        <f t="shared" si="106"/>
        <v/>
      </c>
      <c r="M629" s="49">
        <f t="shared" ref="M629:M639" si="107">I629-0.7</f>
        <v>-0.43419354838709695</v>
      </c>
      <c r="N629" s="49">
        <f t="shared" ref="N629:N639" si="108">F629-0.7</f>
        <v>-0.62999999999999989</v>
      </c>
    </row>
    <row r="630" spans="1:14">
      <c r="A630" s="45">
        <v>10</v>
      </c>
      <c r="B630" s="45">
        <v>1520</v>
      </c>
      <c r="C630" s="45" t="s">
        <v>1123</v>
      </c>
      <c r="D630" s="45" t="s">
        <v>51</v>
      </c>
      <c r="E630" s="46">
        <v>801</v>
      </c>
      <c r="F630" s="47">
        <v>7.5999999999999998E-2</v>
      </c>
      <c r="G630" s="115"/>
      <c r="H630" s="46">
        <v>699</v>
      </c>
      <c r="I630" s="47">
        <v>0.294706723891273</v>
      </c>
      <c r="J630" s="48"/>
      <c r="K630" s="48" t="str">
        <f t="shared" si="105"/>
        <v/>
      </c>
      <c r="L630" s="118" t="str">
        <f t="shared" si="106"/>
        <v/>
      </c>
      <c r="M630" s="49">
        <f t="shared" si="107"/>
        <v>-0.40529327610872695</v>
      </c>
      <c r="N630" s="49">
        <f t="shared" si="108"/>
        <v>-0.624</v>
      </c>
    </row>
    <row r="631" spans="1:14">
      <c r="A631" s="45">
        <v>11</v>
      </c>
      <c r="B631" s="45">
        <v>1520</v>
      </c>
      <c r="C631" s="45" t="s">
        <v>1123</v>
      </c>
      <c r="D631" s="45" t="s">
        <v>52</v>
      </c>
      <c r="E631" s="46">
        <v>81</v>
      </c>
      <c r="F631" s="47">
        <v>1.2E-2</v>
      </c>
      <c r="G631" s="49">
        <v>-6.4000000000000001E-2</v>
      </c>
      <c r="H631" s="46">
        <v>76</v>
      </c>
      <c r="I631" s="47">
        <v>0</v>
      </c>
      <c r="J631" s="51">
        <v>-0.294706723891273</v>
      </c>
      <c r="K631" s="46" t="str">
        <f t="shared" si="105"/>
        <v>Decrease</v>
      </c>
      <c r="L631" s="119">
        <f t="shared" si="106"/>
        <v>23.070672389127299</v>
      </c>
      <c r="M631" s="49">
        <f t="shared" si="107"/>
        <v>-0.7</v>
      </c>
      <c r="N631" s="49">
        <f t="shared" si="108"/>
        <v>-0.68799999999999994</v>
      </c>
    </row>
    <row r="632" spans="1:14">
      <c r="A632" s="45">
        <v>12</v>
      </c>
      <c r="B632" s="45">
        <v>1520</v>
      </c>
      <c r="C632" s="45" t="s">
        <v>1123</v>
      </c>
      <c r="D632" s="45" t="s">
        <v>13</v>
      </c>
      <c r="E632" s="46">
        <v>824</v>
      </c>
      <c r="F632" s="50">
        <v>7.0000000000000007E-2</v>
      </c>
      <c r="G632" s="115"/>
      <c r="H632" s="46">
        <v>736</v>
      </c>
      <c r="I632" s="47">
        <v>0.26630434782608697</v>
      </c>
      <c r="J632" s="48"/>
      <c r="K632" s="48" t="str">
        <f t="shared" si="105"/>
        <v/>
      </c>
      <c r="L632" s="118" t="str">
        <f t="shared" si="106"/>
        <v/>
      </c>
      <c r="M632" s="49">
        <f t="shared" si="107"/>
        <v>-0.43369565217391298</v>
      </c>
      <c r="N632" s="49">
        <f t="shared" si="108"/>
        <v>-0.62999999999999989</v>
      </c>
    </row>
    <row r="633" spans="1:14">
      <c r="A633" s="45">
        <v>13</v>
      </c>
      <c r="B633" s="45">
        <v>1520</v>
      </c>
      <c r="C633" s="45" t="s">
        <v>1123</v>
      </c>
      <c r="D633" s="45" t="s">
        <v>14</v>
      </c>
      <c r="E633" s="46">
        <v>58</v>
      </c>
      <c r="F633" s="47">
        <v>6.9000000000000006E-2</v>
      </c>
      <c r="G633" s="49">
        <v>-9.9999999999999612E-4</v>
      </c>
      <c r="H633" s="46">
        <v>39</v>
      </c>
      <c r="I633" s="47">
        <v>0.256410256410256</v>
      </c>
      <c r="J633" s="51">
        <v>-9.8940914158309745E-3</v>
      </c>
      <c r="K633" s="46" t="str">
        <f t="shared" si="105"/>
        <v>Decrease</v>
      </c>
      <c r="L633" s="119">
        <f t="shared" si="106"/>
        <v>0.88940914158309792</v>
      </c>
      <c r="M633" s="49">
        <f t="shared" si="107"/>
        <v>-0.44358974358974396</v>
      </c>
      <c r="N633" s="49">
        <f t="shared" si="108"/>
        <v>-0.63100000000000001</v>
      </c>
    </row>
    <row r="634" spans="1:14">
      <c r="A634" s="45">
        <v>14</v>
      </c>
      <c r="B634" s="45">
        <v>1520</v>
      </c>
      <c r="C634" s="45" t="s">
        <v>1123</v>
      </c>
      <c r="D634" s="45" t="s">
        <v>15</v>
      </c>
      <c r="E634" s="46">
        <v>441</v>
      </c>
      <c r="F634" s="47">
        <v>5.3999999999999999E-2</v>
      </c>
      <c r="G634" s="115"/>
      <c r="H634" s="46">
        <v>390</v>
      </c>
      <c r="I634" s="47">
        <v>0.238461538461538</v>
      </c>
      <c r="J634" s="48"/>
      <c r="K634" s="48" t="str">
        <f t="shared" si="105"/>
        <v/>
      </c>
      <c r="L634" s="118" t="str">
        <f t="shared" si="106"/>
        <v/>
      </c>
      <c r="M634" s="49">
        <f t="shared" si="107"/>
        <v>-0.46153846153846195</v>
      </c>
      <c r="N634" s="49">
        <f t="shared" si="108"/>
        <v>-0.64599999999999991</v>
      </c>
    </row>
    <row r="635" spans="1:14">
      <c r="A635" s="45">
        <v>15</v>
      </c>
      <c r="B635" s="45">
        <v>1520</v>
      </c>
      <c r="C635" s="45" t="s">
        <v>1123</v>
      </c>
      <c r="D635" s="45" t="s">
        <v>16</v>
      </c>
      <c r="E635" s="46">
        <v>441</v>
      </c>
      <c r="F635" s="47">
        <v>8.5999999999999993E-2</v>
      </c>
      <c r="G635" s="49">
        <v>3.2000000000000001E-2</v>
      </c>
      <c r="H635" s="46">
        <v>385</v>
      </c>
      <c r="I635" s="47">
        <v>0.29350649350649299</v>
      </c>
      <c r="J635" s="51">
        <v>5.5044955044954991E-2</v>
      </c>
      <c r="K635" s="46" t="str">
        <f t="shared" si="105"/>
        <v>Decrease</v>
      </c>
      <c r="L635" s="119">
        <f t="shared" si="106"/>
        <v>2.3044955044954989</v>
      </c>
      <c r="M635" s="49">
        <f t="shared" si="107"/>
        <v>-0.40649350649350696</v>
      </c>
      <c r="N635" s="49">
        <f t="shared" si="108"/>
        <v>-0.61399999999999999</v>
      </c>
    </row>
    <row r="636" spans="1:14">
      <c r="A636" s="45">
        <v>1</v>
      </c>
      <c r="B636" s="45">
        <v>2500</v>
      </c>
      <c r="C636" s="45" t="s">
        <v>1141</v>
      </c>
      <c r="D636" s="45" t="s">
        <v>50</v>
      </c>
      <c r="E636" s="46">
        <v>3098</v>
      </c>
      <c r="F636" s="47">
        <v>0.24299999999999999</v>
      </c>
      <c r="G636" s="115"/>
      <c r="H636" s="46">
        <v>2868</v>
      </c>
      <c r="I636" s="47">
        <v>0.42468619246861899</v>
      </c>
      <c r="J636" s="48"/>
      <c r="K636" s="48" t="str">
        <f t="shared" si="105"/>
        <v/>
      </c>
      <c r="L636" s="118" t="str">
        <f t="shared" si="106"/>
        <v/>
      </c>
      <c r="M636" s="49">
        <f t="shared" si="107"/>
        <v>-0.27531380753138096</v>
      </c>
      <c r="N636" s="49">
        <f t="shared" si="108"/>
        <v>-0.45699999999999996</v>
      </c>
    </row>
    <row r="637" spans="1:14">
      <c r="A637" s="45">
        <v>2</v>
      </c>
      <c r="B637" s="45">
        <v>2500</v>
      </c>
      <c r="C637" s="45" t="s">
        <v>1141</v>
      </c>
      <c r="D637" s="45" t="s">
        <v>7</v>
      </c>
      <c r="E637" s="46">
        <v>293</v>
      </c>
      <c r="F637" s="47">
        <v>0.33400000000000002</v>
      </c>
      <c r="G637" s="115"/>
      <c r="H637" s="46">
        <v>317</v>
      </c>
      <c r="I637" s="47">
        <v>0.51419558359621498</v>
      </c>
      <c r="J637" s="48"/>
      <c r="K637" s="48" t="str">
        <f t="shared" si="105"/>
        <v/>
      </c>
      <c r="L637" s="118" t="str">
        <f t="shared" si="106"/>
        <v/>
      </c>
      <c r="M637" s="49">
        <f t="shared" si="107"/>
        <v>-0.18580441640378498</v>
      </c>
      <c r="N637" s="49">
        <f t="shared" si="108"/>
        <v>-0.36599999999999994</v>
      </c>
    </row>
    <row r="638" spans="1:14">
      <c r="A638" s="45">
        <v>3</v>
      </c>
      <c r="B638" s="45">
        <v>2500</v>
      </c>
      <c r="C638" s="45" t="s">
        <v>1141</v>
      </c>
      <c r="D638" s="45" t="s">
        <v>42</v>
      </c>
      <c r="E638" s="46">
        <v>2731</v>
      </c>
      <c r="F638" s="47">
        <v>0.22700000000000001</v>
      </c>
      <c r="G638" s="49">
        <v>-0.107</v>
      </c>
      <c r="H638" s="46">
        <v>2474</v>
      </c>
      <c r="I638" s="47">
        <v>0.40864995957962802</v>
      </c>
      <c r="J638" s="51">
        <v>-0.10554562401658696</v>
      </c>
      <c r="K638" s="46" t="str">
        <f t="shared" si="105"/>
        <v>Increase</v>
      </c>
      <c r="L638" s="119">
        <f t="shared" si="106"/>
        <v>0.14543759834130393</v>
      </c>
      <c r="M638" s="49">
        <f t="shared" si="107"/>
        <v>-0.29135004042037194</v>
      </c>
      <c r="N638" s="49">
        <f t="shared" si="108"/>
        <v>-0.47299999999999998</v>
      </c>
    </row>
    <row r="639" spans="1:14">
      <c r="A639" s="45">
        <v>4</v>
      </c>
      <c r="B639" s="45">
        <v>2500</v>
      </c>
      <c r="C639" s="45" t="s">
        <v>1141</v>
      </c>
      <c r="D639" s="45" t="s">
        <v>43</v>
      </c>
      <c r="E639" s="46">
        <v>54</v>
      </c>
      <c r="F639" s="47">
        <v>0.48099999999999998</v>
      </c>
      <c r="G639" s="49">
        <v>0.14699999999999999</v>
      </c>
      <c r="H639" s="46">
        <v>50</v>
      </c>
      <c r="I639" s="47">
        <v>0.62</v>
      </c>
      <c r="J639" s="51">
        <v>0.10580441640378502</v>
      </c>
      <c r="K639" s="46" t="str">
        <f t="shared" si="105"/>
        <v>Increase</v>
      </c>
      <c r="L639" s="119">
        <f t="shared" si="106"/>
        <v>4.1195583596214975</v>
      </c>
      <c r="M639" s="49">
        <f t="shared" si="107"/>
        <v>-7.999999999999996E-2</v>
      </c>
      <c r="N639" s="49">
        <f t="shared" si="108"/>
        <v>-0.21899999999999997</v>
      </c>
    </row>
    <row r="640" spans="1:14">
      <c r="A640" s="45">
        <v>5</v>
      </c>
      <c r="B640" s="45">
        <v>2500</v>
      </c>
      <c r="C640" s="45" t="s">
        <v>1141</v>
      </c>
      <c r="D640" s="45" t="s">
        <v>8</v>
      </c>
      <c r="E640" s="46" t="s">
        <v>1</v>
      </c>
      <c r="F640" s="46" t="s">
        <v>1</v>
      </c>
      <c r="G640" s="49" t="s">
        <v>1</v>
      </c>
      <c r="H640" s="46" t="s">
        <v>1</v>
      </c>
      <c r="I640" s="47" t="s">
        <v>1</v>
      </c>
      <c r="J640" s="51" t="s">
        <v>1</v>
      </c>
      <c r="K640" s="46" t="str">
        <f t="shared" si="105"/>
        <v/>
      </c>
      <c r="L640" s="119" t="str">
        <f t="shared" si="106"/>
        <v/>
      </c>
      <c r="M640" s="49"/>
      <c r="N640" s="49"/>
    </row>
    <row r="641" spans="1:14">
      <c r="A641" s="45">
        <v>6</v>
      </c>
      <c r="B641" s="45">
        <v>2500</v>
      </c>
      <c r="C641" s="45" t="s">
        <v>1141</v>
      </c>
      <c r="D641" s="45" t="s">
        <v>44</v>
      </c>
      <c r="E641" s="46">
        <v>15</v>
      </c>
      <c r="F641" s="50">
        <v>0.4</v>
      </c>
      <c r="G641" s="49">
        <v>6.6000000000000003E-2</v>
      </c>
      <c r="H641" s="46">
        <v>21</v>
      </c>
      <c r="I641" s="47">
        <v>0.38095238095238099</v>
      </c>
      <c r="J641" s="51">
        <v>-0.13324320264383399</v>
      </c>
      <c r="K641" s="46" t="str">
        <f t="shared" si="105"/>
        <v>Decrease</v>
      </c>
      <c r="L641" s="119">
        <f t="shared" si="106"/>
        <v>19.9243202643834</v>
      </c>
      <c r="M641" s="49">
        <f>I641-0.7</f>
        <v>-0.31904761904761897</v>
      </c>
      <c r="N641" s="49">
        <f>F641-0.7</f>
        <v>-0.29999999999999993</v>
      </c>
    </row>
    <row r="642" spans="1:14">
      <c r="A642" s="45">
        <v>7</v>
      </c>
      <c r="B642" s="45">
        <v>2500</v>
      </c>
      <c r="C642" s="45" t="s">
        <v>1141</v>
      </c>
      <c r="D642" s="45" t="s">
        <v>1096</v>
      </c>
      <c r="E642" s="46" t="s">
        <v>1</v>
      </c>
      <c r="F642" s="46" t="s">
        <v>1</v>
      </c>
      <c r="G642" s="49" t="s">
        <v>1</v>
      </c>
      <c r="H642" s="46" t="s">
        <v>1</v>
      </c>
      <c r="I642" s="47" t="s">
        <v>1</v>
      </c>
      <c r="J642" s="51" t="s">
        <v>1</v>
      </c>
      <c r="K642" s="46" t="str">
        <f t="shared" si="105"/>
        <v/>
      </c>
      <c r="L642" s="119" t="str">
        <f t="shared" si="106"/>
        <v/>
      </c>
      <c r="M642" s="49"/>
      <c r="N642" s="49"/>
    </row>
    <row r="643" spans="1:14">
      <c r="A643" s="45">
        <v>8</v>
      </c>
      <c r="B643" s="45">
        <v>2500</v>
      </c>
      <c r="C643" s="45" t="s">
        <v>1141</v>
      </c>
      <c r="D643" s="45" t="s">
        <v>9</v>
      </c>
      <c r="E643" s="46">
        <v>540</v>
      </c>
      <c r="F643" s="47">
        <v>0.36499999999999999</v>
      </c>
      <c r="G643" s="115"/>
      <c r="H643" s="46">
        <v>525</v>
      </c>
      <c r="I643" s="47">
        <v>0.52380952380952395</v>
      </c>
      <c r="J643" s="48"/>
      <c r="K643" s="48" t="str">
        <f t="shared" si="105"/>
        <v/>
      </c>
      <c r="L643" s="118" t="str">
        <f t="shared" si="106"/>
        <v/>
      </c>
      <c r="M643" s="49">
        <f t="shared" ref="M643:M652" si="109">I643-0.7</f>
        <v>-0.17619047619047601</v>
      </c>
      <c r="N643" s="49">
        <f t="shared" ref="N643:N652" si="110">F643-0.7</f>
        <v>-0.33499999999999996</v>
      </c>
    </row>
    <row r="644" spans="1:14">
      <c r="A644" s="45">
        <v>9</v>
      </c>
      <c r="B644" s="45">
        <v>2500</v>
      </c>
      <c r="C644" s="45" t="s">
        <v>1141</v>
      </c>
      <c r="D644" s="45" t="s">
        <v>10</v>
      </c>
      <c r="E644" s="46">
        <v>2558</v>
      </c>
      <c r="F644" s="47">
        <v>0.217</v>
      </c>
      <c r="G644" s="49">
        <v>-0.14800000000000002</v>
      </c>
      <c r="H644" s="46">
        <v>2343</v>
      </c>
      <c r="I644" s="47">
        <v>0.40247545881348701</v>
      </c>
      <c r="J644" s="51">
        <v>-0.12133406499603694</v>
      </c>
      <c r="K644" s="46" t="str">
        <f t="shared" si="105"/>
        <v>Increase</v>
      </c>
      <c r="L644" s="119">
        <f t="shared" si="106"/>
        <v>2.6665935003963082</v>
      </c>
      <c r="M644" s="49">
        <f t="shared" si="109"/>
        <v>-0.29752454118651295</v>
      </c>
      <c r="N644" s="49">
        <f t="shared" si="110"/>
        <v>-0.48299999999999998</v>
      </c>
    </row>
    <row r="645" spans="1:14">
      <c r="A645" s="45">
        <v>10</v>
      </c>
      <c r="B645" s="45">
        <v>2500</v>
      </c>
      <c r="C645" s="45" t="s">
        <v>1141</v>
      </c>
      <c r="D645" s="45" t="s">
        <v>51</v>
      </c>
      <c r="E645" s="46">
        <v>2731</v>
      </c>
      <c r="F645" s="50">
        <v>0.27</v>
      </c>
      <c r="G645" s="115"/>
      <c r="H645" s="46">
        <v>2513</v>
      </c>
      <c r="I645" s="47">
        <v>0.46916036609629902</v>
      </c>
      <c r="J645" s="48"/>
      <c r="K645" s="48" t="str">
        <f t="shared" si="105"/>
        <v/>
      </c>
      <c r="L645" s="118" t="str">
        <f t="shared" si="106"/>
        <v/>
      </c>
      <c r="M645" s="49">
        <f t="shared" si="109"/>
        <v>-0.23083963390370094</v>
      </c>
      <c r="N645" s="49">
        <f t="shared" si="110"/>
        <v>-0.42999999999999994</v>
      </c>
    </row>
    <row r="646" spans="1:14">
      <c r="A646" s="45">
        <v>11</v>
      </c>
      <c r="B646" s="45">
        <v>2500</v>
      </c>
      <c r="C646" s="45" t="s">
        <v>1141</v>
      </c>
      <c r="D646" s="45" t="s">
        <v>52</v>
      </c>
      <c r="E646" s="46">
        <v>367</v>
      </c>
      <c r="F646" s="47">
        <v>4.3999999999999997E-2</v>
      </c>
      <c r="G646" s="49">
        <v>-0.22600000000000001</v>
      </c>
      <c r="H646" s="46">
        <v>355</v>
      </c>
      <c r="I646" s="47">
        <v>0.109859154929577</v>
      </c>
      <c r="J646" s="51">
        <v>-0.35930121116672203</v>
      </c>
      <c r="K646" s="46" t="str">
        <f t="shared" si="105"/>
        <v>Decrease</v>
      </c>
      <c r="L646" s="119">
        <f t="shared" si="106"/>
        <v>13.330121116672203</v>
      </c>
      <c r="M646" s="49">
        <f t="shared" si="109"/>
        <v>-0.59014084507042297</v>
      </c>
      <c r="N646" s="49">
        <f t="shared" si="110"/>
        <v>-0.65599999999999992</v>
      </c>
    </row>
    <row r="647" spans="1:14">
      <c r="A647" s="45">
        <v>12</v>
      </c>
      <c r="B647" s="45">
        <v>2500</v>
      </c>
      <c r="C647" s="45" t="s">
        <v>1141</v>
      </c>
      <c r="D647" s="45" t="s">
        <v>13</v>
      </c>
      <c r="E647" s="46">
        <v>3073</v>
      </c>
      <c r="F647" s="47">
        <v>0.24199999999999999</v>
      </c>
      <c r="G647" s="115"/>
      <c r="H647" s="46">
        <v>2846</v>
      </c>
      <c r="I647" s="47">
        <v>0.42480674631061099</v>
      </c>
      <c r="J647" s="48"/>
      <c r="K647" s="48" t="str">
        <f t="shared" si="105"/>
        <v/>
      </c>
      <c r="L647" s="118" t="str">
        <f t="shared" si="106"/>
        <v/>
      </c>
      <c r="M647" s="49">
        <f t="shared" si="109"/>
        <v>-0.27519325368938896</v>
      </c>
      <c r="N647" s="49">
        <f t="shared" si="110"/>
        <v>-0.45799999999999996</v>
      </c>
    </row>
    <row r="648" spans="1:14">
      <c r="A648" s="45">
        <v>13</v>
      </c>
      <c r="B648" s="45">
        <v>2500</v>
      </c>
      <c r="C648" s="45" t="s">
        <v>1141</v>
      </c>
      <c r="D648" s="45" t="s">
        <v>14</v>
      </c>
      <c r="E648" s="46">
        <v>25</v>
      </c>
      <c r="F648" s="50">
        <v>0.4</v>
      </c>
      <c r="G648" s="49">
        <v>0.158</v>
      </c>
      <c r="H648" s="46">
        <v>22</v>
      </c>
      <c r="I648" s="47">
        <v>0.40909090909090901</v>
      </c>
      <c r="J648" s="51">
        <v>-1.5715837219701989E-2</v>
      </c>
      <c r="K648" s="46" t="str">
        <f t="shared" si="105"/>
        <v>Increase</v>
      </c>
      <c r="L648" s="119">
        <f t="shared" si="106"/>
        <v>17.3715837219702</v>
      </c>
      <c r="M648" s="49">
        <f t="shared" si="109"/>
        <v>-0.29090909090909095</v>
      </c>
      <c r="N648" s="49">
        <f t="shared" si="110"/>
        <v>-0.29999999999999993</v>
      </c>
    </row>
    <row r="649" spans="1:14">
      <c r="A649" s="45">
        <v>14</v>
      </c>
      <c r="B649" s="45">
        <v>2500</v>
      </c>
      <c r="C649" s="45" t="s">
        <v>1141</v>
      </c>
      <c r="D649" s="45" t="s">
        <v>15</v>
      </c>
      <c r="E649" s="46">
        <v>1643</v>
      </c>
      <c r="F649" s="47">
        <v>0.22900000000000001</v>
      </c>
      <c r="G649" s="115"/>
      <c r="H649" s="46">
        <v>1486</v>
      </c>
      <c r="I649" s="47">
        <v>0.37752355316285302</v>
      </c>
      <c r="J649" s="48"/>
      <c r="K649" s="48" t="str">
        <f t="shared" si="105"/>
        <v/>
      </c>
      <c r="L649" s="118" t="str">
        <f t="shared" si="106"/>
        <v/>
      </c>
      <c r="M649" s="49">
        <f t="shared" si="109"/>
        <v>-0.32247644683714694</v>
      </c>
      <c r="N649" s="49">
        <f t="shared" si="110"/>
        <v>-0.47099999999999997</v>
      </c>
    </row>
    <row r="650" spans="1:14">
      <c r="A650" s="45">
        <v>15</v>
      </c>
      <c r="B650" s="45">
        <v>2500</v>
      </c>
      <c r="C650" s="45" t="s">
        <v>1141</v>
      </c>
      <c r="D650" s="45" t="s">
        <v>16</v>
      </c>
      <c r="E650" s="46">
        <v>1455</v>
      </c>
      <c r="F650" s="47">
        <v>0.25900000000000001</v>
      </c>
      <c r="G650" s="49">
        <v>0.03</v>
      </c>
      <c r="H650" s="46">
        <v>1382</v>
      </c>
      <c r="I650" s="47">
        <v>0.47539797395079603</v>
      </c>
      <c r="J650" s="51">
        <v>9.7874420787943006E-2</v>
      </c>
      <c r="K650" s="46" t="str">
        <f t="shared" si="105"/>
        <v>Decrease</v>
      </c>
      <c r="L650" s="119">
        <f t="shared" si="106"/>
        <v>6.7874420787943004</v>
      </c>
      <c r="M650" s="49">
        <f t="shared" si="109"/>
        <v>-0.22460202604920393</v>
      </c>
      <c r="N650" s="49">
        <f t="shared" si="110"/>
        <v>-0.44099999999999995</v>
      </c>
    </row>
    <row r="651" spans="1:14">
      <c r="A651" s="45">
        <v>1</v>
      </c>
      <c r="B651" s="45">
        <v>7611</v>
      </c>
      <c r="C651" s="45" t="s">
        <v>1236</v>
      </c>
      <c r="D651" s="45" t="s">
        <v>50</v>
      </c>
      <c r="E651" s="46">
        <v>265</v>
      </c>
      <c r="F651" s="47">
        <v>4.9000000000000002E-2</v>
      </c>
      <c r="G651" s="115"/>
      <c r="H651" s="46">
        <v>281</v>
      </c>
      <c r="I651" s="47">
        <v>0.256227758007117</v>
      </c>
      <c r="J651" s="48"/>
      <c r="K651" s="48" t="str">
        <f t="shared" si="105"/>
        <v/>
      </c>
      <c r="L651" s="118" t="str">
        <f t="shared" si="106"/>
        <v/>
      </c>
      <c r="M651" s="49">
        <f t="shared" si="109"/>
        <v>-0.44377224199288295</v>
      </c>
      <c r="N651" s="49">
        <f t="shared" si="110"/>
        <v>-0.65099999999999991</v>
      </c>
    </row>
    <row r="652" spans="1:14">
      <c r="A652" s="45">
        <v>3</v>
      </c>
      <c r="B652" s="45">
        <v>7611</v>
      </c>
      <c r="C652" s="45" t="s">
        <v>1236</v>
      </c>
      <c r="D652" s="45" t="s">
        <v>42</v>
      </c>
      <c r="E652" s="46">
        <v>262</v>
      </c>
      <c r="F652" s="47">
        <v>4.5999999999999999E-2</v>
      </c>
      <c r="G652" s="49"/>
      <c r="H652" s="46">
        <v>275</v>
      </c>
      <c r="I652" s="47">
        <v>0.25454545454545502</v>
      </c>
      <c r="J652" s="51">
        <v>0.25454545454545502</v>
      </c>
      <c r="K652" s="46" t="str">
        <f t="shared" si="105"/>
        <v/>
      </c>
      <c r="L652" s="119" t="str">
        <f t="shared" si="106"/>
        <v/>
      </c>
      <c r="M652" s="49">
        <f t="shared" si="109"/>
        <v>-0.44545454545454494</v>
      </c>
      <c r="N652" s="49">
        <f t="shared" si="110"/>
        <v>-0.65399999999999991</v>
      </c>
    </row>
    <row r="653" spans="1:14">
      <c r="A653" s="45">
        <v>4</v>
      </c>
      <c r="B653" s="45">
        <v>7611</v>
      </c>
      <c r="C653" s="45" t="s">
        <v>1236</v>
      </c>
      <c r="D653" s="45" t="s">
        <v>43</v>
      </c>
      <c r="E653" s="46" t="s">
        <v>1</v>
      </c>
      <c r="F653" s="46" t="s">
        <v>1</v>
      </c>
      <c r="G653" s="49" t="s">
        <v>1</v>
      </c>
      <c r="H653" s="46" t="s">
        <v>1</v>
      </c>
      <c r="I653" s="47" t="s">
        <v>1</v>
      </c>
      <c r="J653" s="51" t="s">
        <v>1</v>
      </c>
      <c r="K653" s="46" t="str">
        <f t="shared" si="105"/>
        <v/>
      </c>
      <c r="L653" s="119" t="str">
        <f t="shared" si="106"/>
        <v/>
      </c>
      <c r="M653" s="49"/>
      <c r="N653" s="49"/>
    </row>
    <row r="654" spans="1:14">
      <c r="A654" s="45">
        <v>6</v>
      </c>
      <c r="B654" s="45">
        <v>7611</v>
      </c>
      <c r="C654" s="45" t="s">
        <v>1236</v>
      </c>
      <c r="D654" s="45" t="s">
        <v>44</v>
      </c>
      <c r="E654" s="46" t="s">
        <v>1</v>
      </c>
      <c r="F654" s="46" t="s">
        <v>1</v>
      </c>
      <c r="G654" s="49" t="s">
        <v>1</v>
      </c>
      <c r="H654" s="46" t="s">
        <v>1</v>
      </c>
      <c r="I654" s="47" t="s">
        <v>1</v>
      </c>
      <c r="J654" s="51" t="s">
        <v>1</v>
      </c>
      <c r="K654" s="46" t="str">
        <f t="shared" si="105"/>
        <v/>
      </c>
      <c r="L654" s="119" t="str">
        <f t="shared" si="106"/>
        <v/>
      </c>
      <c r="M654" s="49"/>
      <c r="N654" s="49"/>
    </row>
    <row r="655" spans="1:14">
      <c r="A655" s="45">
        <v>9</v>
      </c>
      <c r="B655" s="45">
        <v>7611</v>
      </c>
      <c r="C655" s="45" t="s">
        <v>1236</v>
      </c>
      <c r="D655" s="45" t="s">
        <v>10</v>
      </c>
      <c r="E655" s="46">
        <v>265</v>
      </c>
      <c r="F655" s="47">
        <v>4.9000000000000002E-2</v>
      </c>
      <c r="G655" s="49"/>
      <c r="H655" s="46">
        <v>281</v>
      </c>
      <c r="I655" s="47">
        <v>0.256227758007117</v>
      </c>
      <c r="J655" s="51"/>
      <c r="K655" s="46" t="str">
        <f t="shared" si="105"/>
        <v/>
      </c>
      <c r="L655" s="119" t="str">
        <f t="shared" si="106"/>
        <v/>
      </c>
      <c r="M655" s="49">
        <f t="shared" ref="M655:M664" si="111">I655-0.7</f>
        <v>-0.44377224199288295</v>
      </c>
      <c r="N655" s="49">
        <f t="shared" ref="N655:N665" si="112">F655-0.7</f>
        <v>-0.65099999999999991</v>
      </c>
    </row>
    <row r="656" spans="1:14">
      <c r="A656" s="45">
        <v>10</v>
      </c>
      <c r="B656" s="45">
        <v>7611</v>
      </c>
      <c r="C656" s="45" t="s">
        <v>1236</v>
      </c>
      <c r="D656" s="45" t="s">
        <v>51</v>
      </c>
      <c r="E656" s="46">
        <v>243</v>
      </c>
      <c r="F656" s="47">
        <v>5.2999999999999999E-2</v>
      </c>
      <c r="G656" s="115"/>
      <c r="H656" s="46">
        <v>250</v>
      </c>
      <c r="I656" s="47">
        <v>0.28799999999999998</v>
      </c>
      <c r="J656" s="48"/>
      <c r="K656" s="48" t="str">
        <f t="shared" si="105"/>
        <v/>
      </c>
      <c r="L656" s="118" t="str">
        <f t="shared" si="106"/>
        <v/>
      </c>
      <c r="M656" s="49">
        <f t="shared" si="111"/>
        <v>-0.41199999999999998</v>
      </c>
      <c r="N656" s="49">
        <f t="shared" si="112"/>
        <v>-0.64699999999999991</v>
      </c>
    </row>
    <row r="657" spans="1:14">
      <c r="A657" s="45">
        <v>11</v>
      </c>
      <c r="B657" s="45">
        <v>7611</v>
      </c>
      <c r="C657" s="45" t="s">
        <v>1236</v>
      </c>
      <c r="D657" s="45" t="s">
        <v>52</v>
      </c>
      <c r="E657" s="46">
        <v>22</v>
      </c>
      <c r="F657" s="50">
        <v>0</v>
      </c>
      <c r="G657" s="49">
        <v>-5.2999999999999999E-2</v>
      </c>
      <c r="H657" s="46">
        <v>31</v>
      </c>
      <c r="I657" s="47">
        <v>0</v>
      </c>
      <c r="J657" s="51">
        <v>-0.28799999999999998</v>
      </c>
      <c r="K657" s="46" t="str">
        <f t="shared" si="105"/>
        <v>Decrease</v>
      </c>
      <c r="L657" s="119">
        <f t="shared" si="106"/>
        <v>23.5</v>
      </c>
      <c r="M657" s="49">
        <f t="shared" si="111"/>
        <v>-0.7</v>
      </c>
      <c r="N657" s="49">
        <f t="shared" si="112"/>
        <v>-0.7</v>
      </c>
    </row>
    <row r="658" spans="1:14">
      <c r="A658" s="45">
        <v>12</v>
      </c>
      <c r="B658" s="45">
        <v>7611</v>
      </c>
      <c r="C658" s="45" t="s">
        <v>1236</v>
      </c>
      <c r="D658" s="45" t="s">
        <v>13</v>
      </c>
      <c r="E658" s="46">
        <v>265</v>
      </c>
      <c r="F658" s="47">
        <v>4.9000000000000002E-2</v>
      </c>
      <c r="G658" s="115"/>
      <c r="H658" s="46">
        <v>281</v>
      </c>
      <c r="I658" s="47">
        <v>0.256227758007117</v>
      </c>
      <c r="J658" s="48"/>
      <c r="K658" s="48" t="str">
        <f t="shared" si="105"/>
        <v/>
      </c>
      <c r="L658" s="118" t="str">
        <f t="shared" si="106"/>
        <v/>
      </c>
      <c r="M658" s="49">
        <f t="shared" si="111"/>
        <v>-0.44377224199288295</v>
      </c>
      <c r="N658" s="49">
        <f t="shared" si="112"/>
        <v>-0.65099999999999991</v>
      </c>
    </row>
    <row r="659" spans="1:14">
      <c r="A659" s="45">
        <v>14</v>
      </c>
      <c r="B659" s="45">
        <v>7611</v>
      </c>
      <c r="C659" s="45" t="s">
        <v>1236</v>
      </c>
      <c r="D659" s="45" t="s">
        <v>15</v>
      </c>
      <c r="E659" s="46">
        <v>133</v>
      </c>
      <c r="F659" s="50">
        <v>0.03</v>
      </c>
      <c r="G659" s="115"/>
      <c r="H659" s="46">
        <v>143</v>
      </c>
      <c r="I659" s="47">
        <v>0.230769230769231</v>
      </c>
      <c r="J659" s="48"/>
      <c r="K659" s="48" t="str">
        <f t="shared" si="105"/>
        <v/>
      </c>
      <c r="L659" s="118" t="str">
        <f t="shared" si="106"/>
        <v/>
      </c>
      <c r="M659" s="49">
        <f t="shared" si="111"/>
        <v>-0.46923076923076895</v>
      </c>
      <c r="N659" s="49">
        <f t="shared" si="112"/>
        <v>-0.66999999999999993</v>
      </c>
    </row>
    <row r="660" spans="1:14">
      <c r="A660" s="45">
        <v>15</v>
      </c>
      <c r="B660" s="45">
        <v>7611</v>
      </c>
      <c r="C660" s="45" t="s">
        <v>1236</v>
      </c>
      <c r="D660" s="45" t="s">
        <v>16</v>
      </c>
      <c r="E660" s="46">
        <v>132</v>
      </c>
      <c r="F660" s="47">
        <v>6.8000000000000005E-2</v>
      </c>
      <c r="G660" s="49">
        <v>3.7999999999999999E-2</v>
      </c>
      <c r="H660" s="46">
        <v>138</v>
      </c>
      <c r="I660" s="47">
        <v>0.282608695652174</v>
      </c>
      <c r="J660" s="51">
        <v>5.1839464882942998E-2</v>
      </c>
      <c r="K660" s="46" t="str">
        <f t="shared" si="105"/>
        <v>Decrease</v>
      </c>
      <c r="L660" s="119">
        <f t="shared" si="106"/>
        <v>1.3839464882943</v>
      </c>
      <c r="M660" s="49">
        <f t="shared" si="111"/>
        <v>-0.41739130434782595</v>
      </c>
      <c r="N660" s="49">
        <f t="shared" si="112"/>
        <v>-0.6319999999999999</v>
      </c>
    </row>
    <row r="661" spans="1:14">
      <c r="A661" s="45">
        <v>1</v>
      </c>
      <c r="B661" s="45">
        <v>4720</v>
      </c>
      <c r="C661" s="45" t="s">
        <v>1187</v>
      </c>
      <c r="D661" s="45" t="s">
        <v>50</v>
      </c>
      <c r="E661" s="46">
        <v>594</v>
      </c>
      <c r="F661" s="50">
        <v>0.12</v>
      </c>
      <c r="G661" s="115"/>
      <c r="H661" s="46">
        <v>615</v>
      </c>
      <c r="I661" s="47">
        <v>0.250406504065041</v>
      </c>
      <c r="J661" s="48"/>
      <c r="K661" s="48" t="str">
        <f t="shared" si="105"/>
        <v/>
      </c>
      <c r="L661" s="118" t="str">
        <f t="shared" si="106"/>
        <v/>
      </c>
      <c r="M661" s="49">
        <f t="shared" si="111"/>
        <v>-0.44959349593495895</v>
      </c>
      <c r="N661" s="49">
        <f t="shared" si="112"/>
        <v>-0.57999999999999996</v>
      </c>
    </row>
    <row r="662" spans="1:14">
      <c r="A662" s="45">
        <v>2</v>
      </c>
      <c r="B662" s="45">
        <v>4720</v>
      </c>
      <c r="C662" s="45" t="s">
        <v>1187</v>
      </c>
      <c r="D662" s="45" t="s">
        <v>7</v>
      </c>
      <c r="E662" s="46">
        <v>18</v>
      </c>
      <c r="F662" s="47">
        <v>0.222</v>
      </c>
      <c r="G662" s="115"/>
      <c r="H662" s="46">
        <v>21</v>
      </c>
      <c r="I662" s="47">
        <v>0.28571428571428598</v>
      </c>
      <c r="J662" s="48"/>
      <c r="K662" s="48" t="str">
        <f t="shared" si="105"/>
        <v/>
      </c>
      <c r="L662" s="118" t="str">
        <f t="shared" si="106"/>
        <v/>
      </c>
      <c r="M662" s="49">
        <f t="shared" si="111"/>
        <v>-0.41428571428571398</v>
      </c>
      <c r="N662" s="49">
        <f t="shared" si="112"/>
        <v>-0.47799999999999998</v>
      </c>
    </row>
    <row r="663" spans="1:14">
      <c r="A663" s="45">
        <v>3</v>
      </c>
      <c r="B663" s="45">
        <v>4720</v>
      </c>
      <c r="C663" s="45" t="s">
        <v>1187</v>
      </c>
      <c r="D663" s="45" t="s">
        <v>42</v>
      </c>
      <c r="E663" s="46">
        <v>551</v>
      </c>
      <c r="F663" s="47">
        <v>0.122</v>
      </c>
      <c r="G663" s="49">
        <v>-0.1</v>
      </c>
      <c r="H663" s="46">
        <v>574</v>
      </c>
      <c r="I663" s="47">
        <v>0.247386759581882</v>
      </c>
      <c r="J663" s="51">
        <v>-3.8327526132403977E-2</v>
      </c>
      <c r="K663" s="46" t="str">
        <f t="shared" si="105"/>
        <v>Increase</v>
      </c>
      <c r="L663" s="119">
        <f t="shared" si="106"/>
        <v>6.1672473867596027</v>
      </c>
      <c r="M663" s="49">
        <f t="shared" si="111"/>
        <v>-0.45261324041811796</v>
      </c>
      <c r="N663" s="49">
        <f t="shared" si="112"/>
        <v>-0.57799999999999996</v>
      </c>
    </row>
    <row r="664" spans="1:14">
      <c r="A664" s="45">
        <v>4</v>
      </c>
      <c r="B664" s="45">
        <v>4720</v>
      </c>
      <c r="C664" s="45" t="s">
        <v>1187</v>
      </c>
      <c r="D664" s="45" t="s">
        <v>43</v>
      </c>
      <c r="E664" s="46">
        <v>11</v>
      </c>
      <c r="F664" s="50">
        <v>0</v>
      </c>
      <c r="G664" s="49">
        <v>-0.222</v>
      </c>
      <c r="H664" s="46">
        <v>11</v>
      </c>
      <c r="I664" s="47">
        <v>0.36363636363636398</v>
      </c>
      <c r="J664" s="51">
        <v>7.7922077922078004E-2</v>
      </c>
      <c r="K664" s="46" t="str">
        <f t="shared" si="105"/>
        <v>Increase</v>
      </c>
      <c r="L664" s="119">
        <f t="shared" si="106"/>
        <v>29.992207792207804</v>
      </c>
      <c r="M664" s="49">
        <f t="shared" si="111"/>
        <v>-0.33636363636363598</v>
      </c>
      <c r="N664" s="49">
        <f t="shared" si="112"/>
        <v>-0.7</v>
      </c>
    </row>
    <row r="665" spans="1:14">
      <c r="A665" s="45">
        <v>6</v>
      </c>
      <c r="B665" s="45">
        <v>4720</v>
      </c>
      <c r="C665" s="45" t="s">
        <v>1187</v>
      </c>
      <c r="D665" s="45" t="s">
        <v>44</v>
      </c>
      <c r="E665" s="46">
        <v>14</v>
      </c>
      <c r="F665" s="50">
        <v>0</v>
      </c>
      <c r="G665" s="49">
        <v>-0.222</v>
      </c>
      <c r="H665" s="46" t="s">
        <v>1</v>
      </c>
      <c r="I665" s="47" t="s">
        <v>1</v>
      </c>
      <c r="J665" s="51" t="s">
        <v>1</v>
      </c>
      <c r="K665" s="46"/>
      <c r="L665" s="119"/>
      <c r="M665" s="49"/>
      <c r="N665" s="49">
        <f t="shared" si="112"/>
        <v>-0.7</v>
      </c>
    </row>
    <row r="666" spans="1:14">
      <c r="A666" s="45">
        <v>8</v>
      </c>
      <c r="B666" s="45">
        <v>4720</v>
      </c>
      <c r="C666" s="45" t="s">
        <v>1187</v>
      </c>
      <c r="D666" s="45" t="s">
        <v>9</v>
      </c>
      <c r="E666" s="46" t="s">
        <v>1</v>
      </c>
      <c r="F666" s="46" t="s">
        <v>1</v>
      </c>
      <c r="G666" s="115"/>
      <c r="H666" s="46">
        <v>56</v>
      </c>
      <c r="I666" s="47">
        <v>0.19642857142857101</v>
      </c>
      <c r="J666" s="48"/>
      <c r="K666" s="48" t="str">
        <f t="shared" ref="K666:K697" si="113">IF(G666="","",IF(G666="*","",IF(ABS(J666)&gt;ABS(G666),"Decrease", "Increase")))</f>
        <v/>
      </c>
      <c r="L666" s="118" t="str">
        <f t="shared" ref="L666:L697" si="114">IF(G666="","",IF(G666="*","",(ABS(G666-J666))*100))</f>
        <v/>
      </c>
      <c r="M666" s="49">
        <f t="shared" ref="M666:M676" si="115">I666-0.7</f>
        <v>-0.503571428571429</v>
      </c>
      <c r="N666" s="49"/>
    </row>
    <row r="667" spans="1:14">
      <c r="A667" s="45">
        <v>9</v>
      </c>
      <c r="B667" s="45">
        <v>4720</v>
      </c>
      <c r="C667" s="45" t="s">
        <v>1187</v>
      </c>
      <c r="D667" s="45" t="s">
        <v>10</v>
      </c>
      <c r="E667" s="46">
        <v>591</v>
      </c>
      <c r="F667" s="50">
        <v>0.12</v>
      </c>
      <c r="G667" s="133" t="s">
        <v>1</v>
      </c>
      <c r="H667" s="46">
        <v>559</v>
      </c>
      <c r="I667" s="47">
        <v>0.25581395348837199</v>
      </c>
      <c r="J667" s="51">
        <v>5.9385382059800984E-2</v>
      </c>
      <c r="K667" s="46" t="str">
        <f t="shared" si="113"/>
        <v/>
      </c>
      <c r="L667" s="119" t="str">
        <f t="shared" si="114"/>
        <v/>
      </c>
      <c r="M667" s="49">
        <f t="shared" si="115"/>
        <v>-0.44418604651162796</v>
      </c>
      <c r="N667" s="49">
        <f>F667-0.7</f>
        <v>-0.57999999999999996</v>
      </c>
    </row>
    <row r="668" spans="1:14">
      <c r="A668" s="45">
        <v>10</v>
      </c>
      <c r="B668" s="45">
        <v>4720</v>
      </c>
      <c r="C668" s="45" t="s">
        <v>1187</v>
      </c>
      <c r="D668" s="45" t="s">
        <v>51</v>
      </c>
      <c r="E668" s="46">
        <v>500</v>
      </c>
      <c r="F668" s="47">
        <v>0.13800000000000001</v>
      </c>
      <c r="G668" s="115"/>
      <c r="H668" s="46">
        <v>534</v>
      </c>
      <c r="I668" s="47">
        <v>0.28277153558052398</v>
      </c>
      <c r="J668" s="48"/>
      <c r="K668" s="48" t="str">
        <f t="shared" si="113"/>
        <v/>
      </c>
      <c r="L668" s="118" t="str">
        <f t="shared" si="114"/>
        <v/>
      </c>
      <c r="M668" s="49">
        <f t="shared" si="115"/>
        <v>-0.41722846441947598</v>
      </c>
      <c r="N668" s="49">
        <f>F668-0.7</f>
        <v>-0.56199999999999994</v>
      </c>
    </row>
    <row r="669" spans="1:14">
      <c r="A669" s="45">
        <v>11</v>
      </c>
      <c r="B669" s="45">
        <v>4720</v>
      </c>
      <c r="C669" s="45" t="s">
        <v>1187</v>
      </c>
      <c r="D669" s="45" t="s">
        <v>52</v>
      </c>
      <c r="E669" s="46">
        <v>94</v>
      </c>
      <c r="F669" s="47">
        <v>2.1000000000000001E-2</v>
      </c>
      <c r="G669" s="49">
        <v>-0.11699999999999999</v>
      </c>
      <c r="H669" s="46">
        <v>81</v>
      </c>
      <c r="I669" s="47">
        <v>3.7037037037037E-2</v>
      </c>
      <c r="J669" s="51">
        <v>-0.24573449854348697</v>
      </c>
      <c r="K669" s="46" t="str">
        <f t="shared" si="113"/>
        <v>Decrease</v>
      </c>
      <c r="L669" s="119">
        <f t="shared" si="114"/>
        <v>12.873449854348697</v>
      </c>
      <c r="M669" s="49">
        <f t="shared" si="115"/>
        <v>-0.66296296296296298</v>
      </c>
      <c r="N669" s="49">
        <f>F669-0.7</f>
        <v>-0.67899999999999994</v>
      </c>
    </row>
    <row r="670" spans="1:14">
      <c r="A670" s="45">
        <v>12</v>
      </c>
      <c r="B670" s="45">
        <v>4720</v>
      </c>
      <c r="C670" s="45" t="s">
        <v>1187</v>
      </c>
      <c r="D670" s="45" t="s">
        <v>13</v>
      </c>
      <c r="E670" s="46">
        <v>588</v>
      </c>
      <c r="F670" s="47">
        <v>0.11899999999999999</v>
      </c>
      <c r="G670" s="115"/>
      <c r="H670" s="46">
        <v>605</v>
      </c>
      <c r="I670" s="47">
        <v>0.25123966942148801</v>
      </c>
      <c r="J670" s="48"/>
      <c r="K670" s="48" t="str">
        <f t="shared" si="113"/>
        <v/>
      </c>
      <c r="L670" s="118" t="str">
        <f t="shared" si="114"/>
        <v/>
      </c>
      <c r="M670" s="49">
        <f t="shared" si="115"/>
        <v>-0.44876033057851195</v>
      </c>
      <c r="N670" s="49">
        <f>F670-0.7</f>
        <v>-0.58099999999999996</v>
      </c>
    </row>
    <row r="671" spans="1:14">
      <c r="A671" s="45">
        <v>13</v>
      </c>
      <c r="B671" s="45">
        <v>4720</v>
      </c>
      <c r="C671" s="45" t="s">
        <v>1187</v>
      </c>
      <c r="D671" s="45" t="s">
        <v>14</v>
      </c>
      <c r="E671" s="46" t="s">
        <v>1</v>
      </c>
      <c r="F671" s="46" t="s">
        <v>1</v>
      </c>
      <c r="G671" s="49" t="s">
        <v>1</v>
      </c>
      <c r="H671" s="46">
        <v>10</v>
      </c>
      <c r="I671" s="47">
        <v>0.2</v>
      </c>
      <c r="J671" s="51">
        <v>-5.1239669421487999E-2</v>
      </c>
      <c r="K671" s="46" t="str">
        <f t="shared" si="113"/>
        <v/>
      </c>
      <c r="L671" s="119" t="str">
        <f t="shared" si="114"/>
        <v/>
      </c>
      <c r="M671" s="49">
        <f t="shared" si="115"/>
        <v>-0.49999999999999994</v>
      </c>
      <c r="N671" s="49"/>
    </row>
    <row r="672" spans="1:14">
      <c r="A672" s="45">
        <v>14</v>
      </c>
      <c r="B672" s="45">
        <v>4720</v>
      </c>
      <c r="C672" s="45" t="s">
        <v>1187</v>
      </c>
      <c r="D672" s="45" t="s">
        <v>15</v>
      </c>
      <c r="E672" s="46">
        <v>279</v>
      </c>
      <c r="F672" s="47">
        <v>0.108</v>
      </c>
      <c r="G672" s="115"/>
      <c r="H672" s="46">
        <v>283</v>
      </c>
      <c r="I672" s="47">
        <v>0.16961130742049499</v>
      </c>
      <c r="J672" s="48"/>
      <c r="K672" s="48" t="str">
        <f t="shared" si="113"/>
        <v/>
      </c>
      <c r="L672" s="118" t="str">
        <f t="shared" si="114"/>
        <v/>
      </c>
      <c r="M672" s="49">
        <f t="shared" si="115"/>
        <v>-0.53038869257950494</v>
      </c>
      <c r="N672" s="49">
        <f>F672-0.7</f>
        <v>-0.59199999999999997</v>
      </c>
    </row>
    <row r="673" spans="1:14">
      <c r="A673" s="45">
        <v>15</v>
      </c>
      <c r="B673" s="45">
        <v>4720</v>
      </c>
      <c r="C673" s="45" t="s">
        <v>1187</v>
      </c>
      <c r="D673" s="45" t="s">
        <v>16</v>
      </c>
      <c r="E673" s="46">
        <v>315</v>
      </c>
      <c r="F673" s="50">
        <v>0.13</v>
      </c>
      <c r="G673" s="49">
        <v>2.2000000000000002E-2</v>
      </c>
      <c r="H673" s="46">
        <v>332</v>
      </c>
      <c r="I673" s="47">
        <v>0.31927710843373502</v>
      </c>
      <c r="J673" s="51">
        <v>0.14966580101324004</v>
      </c>
      <c r="K673" s="46" t="str">
        <f t="shared" si="113"/>
        <v>Decrease</v>
      </c>
      <c r="L673" s="119">
        <f t="shared" si="114"/>
        <v>12.766580101324005</v>
      </c>
      <c r="M673" s="49">
        <f t="shared" si="115"/>
        <v>-0.38072289156626493</v>
      </c>
      <c r="N673" s="49">
        <f>F673-0.7</f>
        <v>-0.56999999999999995</v>
      </c>
    </row>
    <row r="674" spans="1:14">
      <c r="A674" s="45">
        <v>1</v>
      </c>
      <c r="B674" s="45">
        <v>2611</v>
      </c>
      <c r="C674" s="45" t="s">
        <v>1150</v>
      </c>
      <c r="D674" s="45" t="s">
        <v>50</v>
      </c>
      <c r="E674" s="46">
        <v>1524</v>
      </c>
      <c r="F674" s="47">
        <v>3.1E-2</v>
      </c>
      <c r="G674" s="115"/>
      <c r="H674" s="46">
        <v>1751</v>
      </c>
      <c r="I674" s="47">
        <v>0.15591090805254099</v>
      </c>
      <c r="J674" s="48"/>
      <c r="K674" s="48" t="str">
        <f t="shared" si="113"/>
        <v/>
      </c>
      <c r="L674" s="118" t="str">
        <f t="shared" si="114"/>
        <v/>
      </c>
      <c r="M674" s="49">
        <f t="shared" si="115"/>
        <v>-0.54408909194745902</v>
      </c>
      <c r="N674" s="49">
        <f>F674-0.7</f>
        <v>-0.66899999999999993</v>
      </c>
    </row>
    <row r="675" spans="1:14">
      <c r="A675" s="45">
        <v>2</v>
      </c>
      <c r="B675" s="45">
        <v>2611</v>
      </c>
      <c r="C675" s="45" t="s">
        <v>1150</v>
      </c>
      <c r="D675" s="45" t="s">
        <v>7</v>
      </c>
      <c r="E675" s="46">
        <v>14</v>
      </c>
      <c r="F675" s="47">
        <v>0.14299999999999999</v>
      </c>
      <c r="G675" s="115"/>
      <c r="H675" s="46">
        <v>15</v>
      </c>
      <c r="I675" s="47">
        <v>0.4</v>
      </c>
      <c r="J675" s="48"/>
      <c r="K675" s="48" t="str">
        <f t="shared" si="113"/>
        <v/>
      </c>
      <c r="L675" s="118" t="str">
        <f t="shared" si="114"/>
        <v/>
      </c>
      <c r="M675" s="49">
        <f t="shared" si="115"/>
        <v>-0.29999999999999993</v>
      </c>
      <c r="N675" s="49">
        <f>F675-0.7</f>
        <v>-0.55699999999999994</v>
      </c>
    </row>
    <row r="676" spans="1:14">
      <c r="A676" s="45">
        <v>3</v>
      </c>
      <c r="B676" s="45">
        <v>2611</v>
      </c>
      <c r="C676" s="45" t="s">
        <v>1150</v>
      </c>
      <c r="D676" s="45" t="s">
        <v>42</v>
      </c>
      <c r="E676" s="46">
        <v>1502</v>
      </c>
      <c r="F676" s="50">
        <v>0.03</v>
      </c>
      <c r="G676" s="49">
        <v>-0.113</v>
      </c>
      <c r="H676" s="46">
        <v>1731</v>
      </c>
      <c r="I676" s="47">
        <v>0.15366839976891999</v>
      </c>
      <c r="J676" s="51">
        <v>-0.24633160023108003</v>
      </c>
      <c r="K676" s="46" t="str">
        <f t="shared" si="113"/>
        <v>Decrease</v>
      </c>
      <c r="L676" s="119">
        <f t="shared" si="114"/>
        <v>13.333160023108004</v>
      </c>
      <c r="M676" s="49">
        <f t="shared" si="115"/>
        <v>-0.54633160023107996</v>
      </c>
      <c r="N676" s="49">
        <f>F676-0.7</f>
        <v>-0.66999999999999993</v>
      </c>
    </row>
    <row r="677" spans="1:14">
      <c r="A677" s="45">
        <v>4</v>
      </c>
      <c r="B677" s="45">
        <v>2611</v>
      </c>
      <c r="C677" s="45" t="s">
        <v>1150</v>
      </c>
      <c r="D677" s="45" t="s">
        <v>43</v>
      </c>
      <c r="E677" s="46" t="s">
        <v>1</v>
      </c>
      <c r="F677" s="46" t="s">
        <v>1</v>
      </c>
      <c r="G677" s="49" t="s">
        <v>1</v>
      </c>
      <c r="H677" s="46" t="s">
        <v>1</v>
      </c>
      <c r="I677" s="47" t="s">
        <v>1</v>
      </c>
      <c r="J677" s="51" t="s">
        <v>1</v>
      </c>
      <c r="K677" s="46" t="str">
        <f t="shared" si="113"/>
        <v/>
      </c>
      <c r="L677" s="119" t="str">
        <f t="shared" si="114"/>
        <v/>
      </c>
      <c r="M677" s="49"/>
      <c r="N677" s="49"/>
    </row>
    <row r="678" spans="1:14">
      <c r="A678" s="45">
        <v>5</v>
      </c>
      <c r="B678" s="45">
        <v>2611</v>
      </c>
      <c r="C678" s="45" t="s">
        <v>1150</v>
      </c>
      <c r="D678" s="45" t="s">
        <v>8</v>
      </c>
      <c r="E678" s="46" t="s">
        <v>1</v>
      </c>
      <c r="F678" s="46" t="s">
        <v>1</v>
      </c>
      <c r="G678" s="49" t="s">
        <v>1</v>
      </c>
      <c r="H678" s="46" t="s">
        <v>1</v>
      </c>
      <c r="I678" s="47" t="s">
        <v>1</v>
      </c>
      <c r="J678" s="51" t="s">
        <v>1</v>
      </c>
      <c r="K678" s="46" t="str">
        <f t="shared" si="113"/>
        <v/>
      </c>
      <c r="L678" s="119" t="str">
        <f t="shared" si="114"/>
        <v/>
      </c>
      <c r="M678" s="49"/>
      <c r="N678" s="49"/>
    </row>
    <row r="679" spans="1:14">
      <c r="A679" s="45">
        <v>9</v>
      </c>
      <c r="B679" s="45">
        <v>2611</v>
      </c>
      <c r="C679" s="45" t="s">
        <v>1150</v>
      </c>
      <c r="D679" s="45" t="s">
        <v>10</v>
      </c>
      <c r="E679" s="46">
        <v>1524</v>
      </c>
      <c r="F679" s="47">
        <v>3.1E-2</v>
      </c>
      <c r="G679" s="49"/>
      <c r="H679" s="46">
        <v>1749</v>
      </c>
      <c r="I679" s="47">
        <v>0.15608919382504299</v>
      </c>
      <c r="J679" s="51" t="s">
        <v>1</v>
      </c>
      <c r="K679" s="46" t="str">
        <f t="shared" si="113"/>
        <v/>
      </c>
      <c r="L679" s="119" t="str">
        <f t="shared" si="114"/>
        <v/>
      </c>
      <c r="M679" s="49">
        <f>I679-0.7</f>
        <v>-0.54391080617495691</v>
      </c>
      <c r="N679" s="49">
        <f>F679-0.7</f>
        <v>-0.66899999999999993</v>
      </c>
    </row>
    <row r="680" spans="1:14">
      <c r="A680" s="45">
        <v>10</v>
      </c>
      <c r="B680" s="45">
        <v>2611</v>
      </c>
      <c r="C680" s="45" t="s">
        <v>1150</v>
      </c>
      <c r="D680" s="45" t="s">
        <v>51</v>
      </c>
      <c r="E680" s="46">
        <v>1313</v>
      </c>
      <c r="F680" s="47">
        <v>3.5999999999999997E-2</v>
      </c>
      <c r="G680" s="115"/>
      <c r="H680" s="46">
        <v>1560</v>
      </c>
      <c r="I680" s="47">
        <v>0.16794871794871799</v>
      </c>
      <c r="J680" s="48"/>
      <c r="K680" s="48" t="str">
        <f t="shared" si="113"/>
        <v/>
      </c>
      <c r="L680" s="118" t="str">
        <f t="shared" si="114"/>
        <v/>
      </c>
      <c r="M680" s="49">
        <f>I680-0.7</f>
        <v>-0.53205128205128194</v>
      </c>
      <c r="N680" s="49">
        <f>F680-0.7</f>
        <v>-0.66399999999999992</v>
      </c>
    </row>
    <row r="681" spans="1:14">
      <c r="A681" s="45">
        <v>11</v>
      </c>
      <c r="B681" s="45">
        <v>2611</v>
      </c>
      <c r="C681" s="45" t="s">
        <v>1150</v>
      </c>
      <c r="D681" s="45" t="s">
        <v>52</v>
      </c>
      <c r="E681" s="46">
        <v>211</v>
      </c>
      <c r="F681" s="47">
        <v>5.0000000000000001E-3</v>
      </c>
      <c r="G681" s="49">
        <v>-3.1E-2</v>
      </c>
      <c r="H681" s="46">
        <v>191</v>
      </c>
      <c r="I681" s="47">
        <v>5.7591623036649199E-2</v>
      </c>
      <c r="J681" s="51">
        <v>-0.1103570949120688</v>
      </c>
      <c r="K681" s="46" t="str">
        <f t="shared" si="113"/>
        <v>Decrease</v>
      </c>
      <c r="L681" s="119">
        <f t="shared" si="114"/>
        <v>7.9357094912068797</v>
      </c>
      <c r="M681" s="49">
        <f>I681-0.7</f>
        <v>-0.64240837696335074</v>
      </c>
      <c r="N681" s="49">
        <f>F681-0.7</f>
        <v>-0.69499999999999995</v>
      </c>
    </row>
    <row r="682" spans="1:14">
      <c r="A682" s="45">
        <v>12</v>
      </c>
      <c r="B682" s="45">
        <v>2611</v>
      </c>
      <c r="C682" s="45" t="s">
        <v>1150</v>
      </c>
      <c r="D682" s="45" t="s">
        <v>13</v>
      </c>
      <c r="E682" s="46">
        <v>1521</v>
      </c>
      <c r="F682" s="47">
        <v>3.2000000000000001E-2</v>
      </c>
      <c r="G682" s="115"/>
      <c r="H682" s="46">
        <v>1749</v>
      </c>
      <c r="I682" s="47">
        <v>0.15608919382504299</v>
      </c>
      <c r="J682" s="48"/>
      <c r="K682" s="48" t="str">
        <f t="shared" si="113"/>
        <v/>
      </c>
      <c r="L682" s="118" t="str">
        <f t="shared" si="114"/>
        <v/>
      </c>
      <c r="M682" s="49">
        <f>I682-0.7</f>
        <v>-0.54391080617495691</v>
      </c>
      <c r="N682" s="49">
        <f>F682-0.7</f>
        <v>-0.66799999999999993</v>
      </c>
    </row>
    <row r="683" spans="1:14">
      <c r="A683" s="45">
        <v>13</v>
      </c>
      <c r="B683" s="45">
        <v>2611</v>
      </c>
      <c r="C683" s="45" t="s">
        <v>1150</v>
      </c>
      <c r="D683" s="45" t="s">
        <v>14</v>
      </c>
      <c r="E683" s="46" t="s">
        <v>1</v>
      </c>
      <c r="F683" s="46" t="s">
        <v>1</v>
      </c>
      <c r="G683" s="49" t="s">
        <v>1</v>
      </c>
      <c r="H683" s="46" t="s">
        <v>1</v>
      </c>
      <c r="I683" s="47" t="s">
        <v>1</v>
      </c>
      <c r="J683" s="51" t="s">
        <v>1</v>
      </c>
      <c r="K683" s="46" t="str">
        <f t="shared" si="113"/>
        <v/>
      </c>
      <c r="L683" s="119" t="str">
        <f t="shared" si="114"/>
        <v/>
      </c>
      <c r="M683" s="49"/>
      <c r="N683" s="49"/>
    </row>
    <row r="684" spans="1:14">
      <c r="A684" s="45">
        <v>14</v>
      </c>
      <c r="B684" s="45">
        <v>2611</v>
      </c>
      <c r="C684" s="45" t="s">
        <v>1150</v>
      </c>
      <c r="D684" s="45" t="s">
        <v>15</v>
      </c>
      <c r="E684" s="46">
        <v>783</v>
      </c>
      <c r="F684" s="47">
        <v>3.1E-2</v>
      </c>
      <c r="G684" s="115"/>
      <c r="H684" s="46">
        <v>919</v>
      </c>
      <c r="I684" s="47">
        <v>0.14145810663764999</v>
      </c>
      <c r="J684" s="48"/>
      <c r="K684" s="48" t="str">
        <f t="shared" si="113"/>
        <v/>
      </c>
      <c r="L684" s="118" t="str">
        <f t="shared" si="114"/>
        <v/>
      </c>
      <c r="M684" s="49">
        <f t="shared" ref="M684:M689" si="116">I684-0.7</f>
        <v>-0.55854189336234994</v>
      </c>
      <c r="N684" s="49">
        <f t="shared" ref="N684:N689" si="117">F684-0.7</f>
        <v>-0.66899999999999993</v>
      </c>
    </row>
    <row r="685" spans="1:14">
      <c r="A685" s="45">
        <v>15</v>
      </c>
      <c r="B685" s="45">
        <v>2611</v>
      </c>
      <c r="C685" s="45" t="s">
        <v>1150</v>
      </c>
      <c r="D685" s="45" t="s">
        <v>16</v>
      </c>
      <c r="E685" s="46">
        <v>741</v>
      </c>
      <c r="F685" s="47">
        <v>3.2000000000000001E-2</v>
      </c>
      <c r="G685" s="49">
        <v>1E-3</v>
      </c>
      <c r="H685" s="46">
        <v>832</v>
      </c>
      <c r="I685" s="47">
        <v>0.171875</v>
      </c>
      <c r="J685" s="51">
        <v>3.0416893362350012E-2</v>
      </c>
      <c r="K685" s="46" t="str">
        <f t="shared" si="113"/>
        <v>Decrease</v>
      </c>
      <c r="L685" s="119">
        <f t="shared" si="114"/>
        <v>2.941689336235001</v>
      </c>
      <c r="M685" s="49">
        <f t="shared" si="116"/>
        <v>-0.52812499999999996</v>
      </c>
      <c r="N685" s="49">
        <f t="shared" si="117"/>
        <v>-0.66799999999999993</v>
      </c>
    </row>
    <row r="686" spans="1:14">
      <c r="A686" s="45">
        <v>1</v>
      </c>
      <c r="B686" s="45">
        <v>920</v>
      </c>
      <c r="C686" s="45" t="s">
        <v>1111</v>
      </c>
      <c r="D686" s="45" t="s">
        <v>50</v>
      </c>
      <c r="E686" s="46">
        <v>911</v>
      </c>
      <c r="F686" s="47">
        <v>0.439</v>
      </c>
      <c r="G686" s="115"/>
      <c r="H686" s="46">
        <v>915</v>
      </c>
      <c r="I686" s="47">
        <v>0.577049180327869</v>
      </c>
      <c r="J686" s="48"/>
      <c r="K686" s="48" t="str">
        <f t="shared" si="113"/>
        <v/>
      </c>
      <c r="L686" s="118" t="str">
        <f t="shared" si="114"/>
        <v/>
      </c>
      <c r="M686" s="49">
        <f t="shared" si="116"/>
        <v>-0.12295081967213095</v>
      </c>
      <c r="N686" s="49">
        <f t="shared" si="117"/>
        <v>-0.26099999999999995</v>
      </c>
    </row>
    <row r="687" spans="1:14">
      <c r="A687" s="45">
        <v>2</v>
      </c>
      <c r="B687" s="45">
        <v>920</v>
      </c>
      <c r="C687" s="45" t="s">
        <v>1111</v>
      </c>
      <c r="D687" s="45" t="s">
        <v>7</v>
      </c>
      <c r="E687" s="46">
        <v>442</v>
      </c>
      <c r="F687" s="47">
        <v>0.56100000000000005</v>
      </c>
      <c r="G687" s="115"/>
      <c r="H687" s="46">
        <v>426</v>
      </c>
      <c r="I687" s="47">
        <v>0.69014084507042295</v>
      </c>
      <c r="J687" s="48"/>
      <c r="K687" s="48" t="str">
        <f t="shared" si="113"/>
        <v/>
      </c>
      <c r="L687" s="118" t="str">
        <f t="shared" si="114"/>
        <v/>
      </c>
      <c r="M687" s="49">
        <f t="shared" si="116"/>
        <v>-9.8591549295770076E-3</v>
      </c>
      <c r="N687" s="49">
        <f t="shared" si="117"/>
        <v>-0.1389999999999999</v>
      </c>
    </row>
    <row r="688" spans="1:14">
      <c r="A688" s="45">
        <v>3</v>
      </c>
      <c r="B688" s="45">
        <v>920</v>
      </c>
      <c r="C688" s="45" t="s">
        <v>1111</v>
      </c>
      <c r="D688" s="45" t="s">
        <v>42</v>
      </c>
      <c r="E688" s="46">
        <v>365</v>
      </c>
      <c r="F688" s="47">
        <v>0.30099999999999999</v>
      </c>
      <c r="G688" s="49">
        <v>-0.26</v>
      </c>
      <c r="H688" s="46">
        <v>376</v>
      </c>
      <c r="I688" s="47">
        <v>0.454787234042553</v>
      </c>
      <c r="J688" s="51">
        <v>-0.23535361102786995</v>
      </c>
      <c r="K688" s="46" t="str">
        <f t="shared" si="113"/>
        <v>Increase</v>
      </c>
      <c r="L688" s="119">
        <f t="shared" si="114"/>
        <v>2.464638897213006</v>
      </c>
      <c r="M688" s="49">
        <f t="shared" si="116"/>
        <v>-0.24521276595744695</v>
      </c>
      <c r="N688" s="49">
        <f t="shared" si="117"/>
        <v>-0.39899999999999997</v>
      </c>
    </row>
    <row r="689" spans="1:14">
      <c r="A689" s="45">
        <v>4</v>
      </c>
      <c r="B689" s="45">
        <v>920</v>
      </c>
      <c r="C689" s="45" t="s">
        <v>1111</v>
      </c>
      <c r="D689" s="45" t="s">
        <v>43</v>
      </c>
      <c r="E689" s="46">
        <v>75</v>
      </c>
      <c r="F689" s="47">
        <v>0.373</v>
      </c>
      <c r="G689" s="49">
        <v>-0.188</v>
      </c>
      <c r="H689" s="46">
        <v>84</v>
      </c>
      <c r="I689" s="47">
        <v>0.53571428571428603</v>
      </c>
      <c r="J689" s="51">
        <v>-0.15442655935613692</v>
      </c>
      <c r="K689" s="46" t="str">
        <f t="shared" si="113"/>
        <v>Increase</v>
      </c>
      <c r="L689" s="119">
        <f t="shared" si="114"/>
        <v>3.3573440643863082</v>
      </c>
      <c r="M689" s="49">
        <f t="shared" si="116"/>
        <v>-0.16428571428571392</v>
      </c>
      <c r="N689" s="49">
        <f t="shared" si="117"/>
        <v>-0.32699999999999996</v>
      </c>
    </row>
    <row r="690" spans="1:14">
      <c r="A690" s="45">
        <v>5</v>
      </c>
      <c r="B690" s="45">
        <v>920</v>
      </c>
      <c r="C690" s="45" t="s">
        <v>1111</v>
      </c>
      <c r="D690" s="45" t="s">
        <v>8</v>
      </c>
      <c r="E690" s="46" t="s">
        <v>1</v>
      </c>
      <c r="F690" s="46" t="s">
        <v>1</v>
      </c>
      <c r="G690" s="49" t="s">
        <v>1</v>
      </c>
      <c r="H690" s="46" t="s">
        <v>1</v>
      </c>
      <c r="I690" s="47" t="s">
        <v>1</v>
      </c>
      <c r="J690" s="51" t="s">
        <v>1</v>
      </c>
      <c r="K690" s="46" t="str">
        <f t="shared" si="113"/>
        <v/>
      </c>
      <c r="L690" s="119" t="str">
        <f t="shared" si="114"/>
        <v/>
      </c>
      <c r="M690" s="49"/>
      <c r="N690" s="49"/>
    </row>
    <row r="691" spans="1:14">
      <c r="A691" s="45">
        <v>6</v>
      </c>
      <c r="B691" s="45">
        <v>920</v>
      </c>
      <c r="C691" s="45" t="s">
        <v>1111</v>
      </c>
      <c r="D691" s="45" t="s">
        <v>44</v>
      </c>
      <c r="E691" s="46">
        <v>24</v>
      </c>
      <c r="F691" s="47">
        <v>0.45800000000000002</v>
      </c>
      <c r="G691" s="49">
        <v>-0.10300000000000001</v>
      </c>
      <c r="H691" s="46">
        <v>22</v>
      </c>
      <c r="I691" s="47">
        <v>0.68181818181818199</v>
      </c>
      <c r="J691" s="51">
        <v>-8.3226632522409583E-3</v>
      </c>
      <c r="K691" s="46" t="str">
        <f t="shared" si="113"/>
        <v>Increase</v>
      </c>
      <c r="L691" s="119">
        <f t="shared" si="114"/>
        <v>9.4677336747759053</v>
      </c>
      <c r="M691" s="49">
        <f t="shared" ref="M691:M700" si="118">I691-0.7</f>
        <v>-1.8181818181817966E-2</v>
      </c>
      <c r="N691" s="49">
        <f t="shared" ref="N691:N700" si="119">F691-0.7</f>
        <v>-0.24199999999999994</v>
      </c>
    </row>
    <row r="692" spans="1:14">
      <c r="A692" s="45">
        <v>8</v>
      </c>
      <c r="B692" s="45">
        <v>920</v>
      </c>
      <c r="C692" s="45" t="s">
        <v>1111</v>
      </c>
      <c r="D692" s="45" t="s">
        <v>9</v>
      </c>
      <c r="E692" s="46">
        <v>200</v>
      </c>
      <c r="F692" s="47">
        <v>0.69499999999999995</v>
      </c>
      <c r="G692" s="115"/>
      <c r="H692" s="46">
        <v>195</v>
      </c>
      <c r="I692" s="47">
        <v>0.72820512820512795</v>
      </c>
      <c r="J692" s="48"/>
      <c r="K692" s="48" t="str">
        <f t="shared" si="113"/>
        <v/>
      </c>
      <c r="L692" s="118" t="str">
        <f t="shared" si="114"/>
        <v/>
      </c>
      <c r="M692" s="49">
        <f t="shared" si="118"/>
        <v>2.8205128205127994E-2</v>
      </c>
      <c r="N692" s="49">
        <f t="shared" si="119"/>
        <v>-5.0000000000000044E-3</v>
      </c>
    </row>
    <row r="693" spans="1:14">
      <c r="A693" s="45">
        <v>9</v>
      </c>
      <c r="B693" s="45">
        <v>920</v>
      </c>
      <c r="C693" s="45" t="s">
        <v>1111</v>
      </c>
      <c r="D693" s="45" t="s">
        <v>10</v>
      </c>
      <c r="E693" s="46">
        <v>711</v>
      </c>
      <c r="F693" s="47">
        <v>0.36699999999999999</v>
      </c>
      <c r="G693" s="49">
        <v>-0.32799999999999996</v>
      </c>
      <c r="H693" s="46">
        <v>720</v>
      </c>
      <c r="I693" s="47">
        <v>0.53611111111111098</v>
      </c>
      <c r="J693" s="51">
        <v>-0.19209401709401697</v>
      </c>
      <c r="K693" s="46" t="str">
        <f t="shared" si="113"/>
        <v>Increase</v>
      </c>
      <c r="L693" s="119">
        <f t="shared" si="114"/>
        <v>13.590598290598299</v>
      </c>
      <c r="M693" s="49">
        <f t="shared" si="118"/>
        <v>-0.16388888888888897</v>
      </c>
      <c r="N693" s="49">
        <f t="shared" si="119"/>
        <v>-0.33299999999999996</v>
      </c>
    </row>
    <row r="694" spans="1:14">
      <c r="A694" s="45">
        <v>10</v>
      </c>
      <c r="B694" s="45">
        <v>920</v>
      </c>
      <c r="C694" s="45" t="s">
        <v>1111</v>
      </c>
      <c r="D694" s="45" t="s">
        <v>51</v>
      </c>
      <c r="E694" s="46">
        <v>799</v>
      </c>
      <c r="F694" s="47">
        <v>0.48699999999999999</v>
      </c>
      <c r="G694" s="115"/>
      <c r="H694" s="46">
        <v>797</v>
      </c>
      <c r="I694" s="47">
        <v>0.62860727728983701</v>
      </c>
      <c r="J694" s="48"/>
      <c r="K694" s="48" t="str">
        <f t="shared" si="113"/>
        <v/>
      </c>
      <c r="L694" s="118" t="str">
        <f t="shared" si="114"/>
        <v/>
      </c>
      <c r="M694" s="49">
        <f t="shared" si="118"/>
        <v>-7.1392722710162948E-2</v>
      </c>
      <c r="N694" s="49">
        <f t="shared" si="119"/>
        <v>-0.21299999999999997</v>
      </c>
    </row>
    <row r="695" spans="1:14">
      <c r="A695" s="45">
        <v>11</v>
      </c>
      <c r="B695" s="45">
        <v>920</v>
      </c>
      <c r="C695" s="45" t="s">
        <v>1111</v>
      </c>
      <c r="D695" s="45" t="s">
        <v>52</v>
      </c>
      <c r="E695" s="46">
        <v>112</v>
      </c>
      <c r="F695" s="47">
        <v>9.8000000000000004E-2</v>
      </c>
      <c r="G695" s="49">
        <v>-0.38900000000000001</v>
      </c>
      <c r="H695" s="46">
        <v>118</v>
      </c>
      <c r="I695" s="47">
        <v>0.22881355932203401</v>
      </c>
      <c r="J695" s="51">
        <v>-0.399793717967803</v>
      </c>
      <c r="K695" s="46" t="str">
        <f t="shared" si="113"/>
        <v>Decrease</v>
      </c>
      <c r="L695" s="119">
        <f t="shared" si="114"/>
        <v>1.0793717967802985</v>
      </c>
      <c r="M695" s="49">
        <f t="shared" si="118"/>
        <v>-0.47118644067796595</v>
      </c>
      <c r="N695" s="49">
        <f t="shared" si="119"/>
        <v>-0.60199999999999998</v>
      </c>
    </row>
    <row r="696" spans="1:14">
      <c r="A696" s="45">
        <v>12</v>
      </c>
      <c r="B696" s="45">
        <v>920</v>
      </c>
      <c r="C696" s="45" t="s">
        <v>1111</v>
      </c>
      <c r="D696" s="45" t="s">
        <v>13</v>
      </c>
      <c r="E696" s="46">
        <v>884</v>
      </c>
      <c r="F696" s="47">
        <v>0.44900000000000001</v>
      </c>
      <c r="G696" s="115"/>
      <c r="H696" s="46">
        <v>878</v>
      </c>
      <c r="I696" s="47">
        <v>0.58997722095672001</v>
      </c>
      <c r="J696" s="48"/>
      <c r="K696" s="48" t="str">
        <f t="shared" si="113"/>
        <v/>
      </c>
      <c r="L696" s="118" t="str">
        <f t="shared" si="114"/>
        <v/>
      </c>
      <c r="M696" s="49">
        <f t="shared" si="118"/>
        <v>-0.11002277904327995</v>
      </c>
      <c r="N696" s="49">
        <f t="shared" si="119"/>
        <v>-0.25099999999999995</v>
      </c>
    </row>
    <row r="697" spans="1:14">
      <c r="A697" s="45">
        <v>13</v>
      </c>
      <c r="B697" s="45">
        <v>920</v>
      </c>
      <c r="C697" s="45" t="s">
        <v>1111</v>
      </c>
      <c r="D697" s="45" t="s">
        <v>14</v>
      </c>
      <c r="E697" s="46">
        <v>27</v>
      </c>
      <c r="F697" s="47">
        <v>0.111</v>
      </c>
      <c r="G697" s="49">
        <v>-0.33799999999999997</v>
      </c>
      <c r="H697" s="46">
        <v>37</v>
      </c>
      <c r="I697" s="47">
        <v>0.27027027027027001</v>
      </c>
      <c r="J697" s="51">
        <v>-0.31970695068645</v>
      </c>
      <c r="K697" s="46" t="str">
        <f t="shared" si="113"/>
        <v>Increase</v>
      </c>
      <c r="L697" s="119">
        <f t="shared" si="114"/>
        <v>1.8293049313549969</v>
      </c>
      <c r="M697" s="49">
        <f t="shared" si="118"/>
        <v>-0.42972972972972995</v>
      </c>
      <c r="N697" s="49">
        <f t="shared" si="119"/>
        <v>-0.58899999999999997</v>
      </c>
    </row>
    <row r="698" spans="1:14">
      <c r="A698" s="45">
        <v>14</v>
      </c>
      <c r="B698" s="45">
        <v>920</v>
      </c>
      <c r="C698" s="45" t="s">
        <v>1111</v>
      </c>
      <c r="D698" s="45" t="s">
        <v>15</v>
      </c>
      <c r="E698" s="46">
        <v>461</v>
      </c>
      <c r="F698" s="47">
        <v>0.39300000000000002</v>
      </c>
      <c r="G698" s="115"/>
      <c r="H698" s="46">
        <v>443</v>
      </c>
      <c r="I698" s="47">
        <v>0.54627539503386002</v>
      </c>
      <c r="J698" s="48"/>
      <c r="K698" s="48" t="str">
        <f t="shared" ref="K698:K729" si="120">IF(G698="","",IF(G698="*","",IF(ABS(J698)&gt;ABS(G698),"Decrease", "Increase")))</f>
        <v/>
      </c>
      <c r="L698" s="118" t="str">
        <f t="shared" ref="L698:L729" si="121">IF(G698="","",IF(G698="*","",(ABS(G698-J698))*100))</f>
        <v/>
      </c>
      <c r="M698" s="49">
        <f t="shared" si="118"/>
        <v>-0.15372460496613993</v>
      </c>
      <c r="N698" s="49">
        <f t="shared" si="119"/>
        <v>-0.30699999999999994</v>
      </c>
    </row>
    <row r="699" spans="1:14">
      <c r="A699" s="45">
        <v>15</v>
      </c>
      <c r="B699" s="45">
        <v>920</v>
      </c>
      <c r="C699" s="45" t="s">
        <v>1111</v>
      </c>
      <c r="D699" s="45" t="s">
        <v>16</v>
      </c>
      <c r="E699" s="46">
        <v>450</v>
      </c>
      <c r="F699" s="47">
        <v>0.48699999999999999</v>
      </c>
      <c r="G699" s="49">
        <v>9.4000000000000097E-2</v>
      </c>
      <c r="H699" s="46">
        <v>472</v>
      </c>
      <c r="I699" s="47">
        <v>0.605932203389831</v>
      </c>
      <c r="J699" s="51">
        <v>5.9656808355970981E-2</v>
      </c>
      <c r="K699" s="46" t="str">
        <f t="shared" si="120"/>
        <v>Increase</v>
      </c>
      <c r="L699" s="119">
        <f t="shared" si="121"/>
        <v>3.4343191644029116</v>
      </c>
      <c r="M699" s="49">
        <f t="shared" si="118"/>
        <v>-9.4067796610168952E-2</v>
      </c>
      <c r="N699" s="49">
        <f t="shared" si="119"/>
        <v>-0.21299999999999997</v>
      </c>
    </row>
    <row r="700" spans="1:14">
      <c r="A700" s="45">
        <v>1</v>
      </c>
      <c r="B700" s="45">
        <v>2700</v>
      </c>
      <c r="C700" s="45" t="s">
        <v>1151</v>
      </c>
      <c r="D700" s="45" t="s">
        <v>50</v>
      </c>
      <c r="E700" s="46">
        <v>770</v>
      </c>
      <c r="F700" s="47">
        <v>2.1999999999999999E-2</v>
      </c>
      <c r="G700" s="115"/>
      <c r="H700" s="46">
        <v>874</v>
      </c>
      <c r="I700" s="47">
        <v>0.157894736842105</v>
      </c>
      <c r="J700" s="48"/>
      <c r="K700" s="48" t="str">
        <f t="shared" si="120"/>
        <v/>
      </c>
      <c r="L700" s="118" t="str">
        <f t="shared" si="121"/>
        <v/>
      </c>
      <c r="M700" s="49">
        <f t="shared" si="118"/>
        <v>-0.54210526315789498</v>
      </c>
      <c r="N700" s="49">
        <f t="shared" si="119"/>
        <v>-0.67799999999999994</v>
      </c>
    </row>
    <row r="701" spans="1:14">
      <c r="A701" s="45">
        <v>2</v>
      </c>
      <c r="B701" s="45">
        <v>2700</v>
      </c>
      <c r="C701" s="45" t="s">
        <v>1151</v>
      </c>
      <c r="D701" s="45" t="s">
        <v>7</v>
      </c>
      <c r="E701" s="46" t="s">
        <v>1</v>
      </c>
      <c r="F701" s="46" t="s">
        <v>1</v>
      </c>
      <c r="G701" s="115"/>
      <c r="H701" s="46" t="s">
        <v>1</v>
      </c>
      <c r="I701" s="47" t="s">
        <v>1</v>
      </c>
      <c r="J701" s="48"/>
      <c r="K701" s="48" t="str">
        <f t="shared" si="120"/>
        <v/>
      </c>
      <c r="L701" s="118" t="str">
        <f t="shared" si="121"/>
        <v/>
      </c>
      <c r="M701" s="49"/>
      <c r="N701" s="49"/>
    </row>
    <row r="702" spans="1:14">
      <c r="A702" s="45">
        <v>3</v>
      </c>
      <c r="B702" s="45">
        <v>2700</v>
      </c>
      <c r="C702" s="45" t="s">
        <v>1151</v>
      </c>
      <c r="D702" s="45" t="s">
        <v>42</v>
      </c>
      <c r="E702" s="46">
        <v>754</v>
      </c>
      <c r="F702" s="50">
        <v>0.02</v>
      </c>
      <c r="G702" s="49">
        <v>0.02</v>
      </c>
      <c r="H702" s="46">
        <v>856</v>
      </c>
      <c r="I702" s="47">
        <v>0.151869158878505</v>
      </c>
      <c r="J702" s="51">
        <v>-0.44813084112149498</v>
      </c>
      <c r="K702" s="46" t="str">
        <f t="shared" si="120"/>
        <v>Decrease</v>
      </c>
      <c r="L702" s="119">
        <f t="shared" si="121"/>
        <v>46.813084112149497</v>
      </c>
      <c r="M702" s="49">
        <f>I702-0.7</f>
        <v>-0.54813084112149491</v>
      </c>
      <c r="N702" s="49">
        <f>F702-0.7</f>
        <v>-0.67999999999999994</v>
      </c>
    </row>
    <row r="703" spans="1:14">
      <c r="A703" s="45">
        <v>4</v>
      </c>
      <c r="B703" s="45">
        <v>2700</v>
      </c>
      <c r="C703" s="45" t="s">
        <v>1151</v>
      </c>
      <c r="D703" s="45" t="s">
        <v>43</v>
      </c>
      <c r="E703" s="46" t="s">
        <v>1</v>
      </c>
      <c r="F703" s="46" t="s">
        <v>1</v>
      </c>
      <c r="G703" s="49" t="s">
        <v>1</v>
      </c>
      <c r="H703" s="46" t="s">
        <v>1</v>
      </c>
      <c r="I703" s="47" t="s">
        <v>1</v>
      </c>
      <c r="J703" s="51" t="s">
        <v>1</v>
      </c>
      <c r="K703" s="46" t="str">
        <f t="shared" si="120"/>
        <v/>
      </c>
      <c r="L703" s="119" t="str">
        <f t="shared" si="121"/>
        <v/>
      </c>
      <c r="M703" s="49"/>
      <c r="N703" s="49"/>
    </row>
    <row r="704" spans="1:14">
      <c r="A704" s="45">
        <v>5</v>
      </c>
      <c r="B704" s="45">
        <v>2700</v>
      </c>
      <c r="C704" s="45" t="s">
        <v>1151</v>
      </c>
      <c r="D704" s="45" t="s">
        <v>8</v>
      </c>
      <c r="E704" s="46" t="s">
        <v>1</v>
      </c>
      <c r="F704" s="46" t="s">
        <v>1</v>
      </c>
      <c r="G704" s="49" t="s">
        <v>1</v>
      </c>
      <c r="H704" s="46" t="s">
        <v>1</v>
      </c>
      <c r="I704" s="47" t="s">
        <v>1</v>
      </c>
      <c r="J704" s="51" t="s">
        <v>1</v>
      </c>
      <c r="K704" s="46" t="str">
        <f t="shared" si="120"/>
        <v/>
      </c>
      <c r="L704" s="119" t="str">
        <f t="shared" si="121"/>
        <v/>
      </c>
      <c r="M704" s="49"/>
      <c r="N704" s="49"/>
    </row>
    <row r="705" spans="1:14">
      <c r="A705" s="45">
        <v>6</v>
      </c>
      <c r="B705" s="45">
        <v>2700</v>
      </c>
      <c r="C705" s="45" t="s">
        <v>1151</v>
      </c>
      <c r="D705" s="45" t="s">
        <v>44</v>
      </c>
      <c r="E705" s="46" t="s">
        <v>1</v>
      </c>
      <c r="F705" s="46" t="s">
        <v>1</v>
      </c>
      <c r="G705" s="49" t="s">
        <v>1</v>
      </c>
      <c r="H705" s="46"/>
      <c r="I705" s="47"/>
      <c r="J705" s="51"/>
      <c r="K705" s="46" t="str">
        <f t="shared" si="120"/>
        <v/>
      </c>
      <c r="L705" s="119" t="str">
        <f t="shared" si="121"/>
        <v/>
      </c>
      <c r="M705" s="49"/>
      <c r="N705" s="49"/>
    </row>
    <row r="706" spans="1:14">
      <c r="A706" s="45">
        <v>9</v>
      </c>
      <c r="B706" s="45">
        <v>2700</v>
      </c>
      <c r="C706" s="45" t="s">
        <v>1151</v>
      </c>
      <c r="D706" s="45" t="s">
        <v>10</v>
      </c>
      <c r="E706" s="46">
        <v>770</v>
      </c>
      <c r="F706" s="47">
        <v>2.1999999999999999E-2</v>
      </c>
      <c r="G706" s="49"/>
      <c r="H706" s="46">
        <v>874</v>
      </c>
      <c r="I706" s="47">
        <v>0.157894736842105</v>
      </c>
      <c r="J706" s="51"/>
      <c r="K706" s="46" t="str">
        <f t="shared" si="120"/>
        <v/>
      </c>
      <c r="L706" s="119" t="str">
        <f t="shared" si="121"/>
        <v/>
      </c>
      <c r="M706" s="49">
        <f>I706-0.7</f>
        <v>-0.54210526315789498</v>
      </c>
      <c r="N706" s="49">
        <f>F706-0.7</f>
        <v>-0.67799999999999994</v>
      </c>
    </row>
    <row r="707" spans="1:14">
      <c r="A707" s="45">
        <v>10</v>
      </c>
      <c r="B707" s="45">
        <v>2700</v>
      </c>
      <c r="C707" s="45" t="s">
        <v>1151</v>
      </c>
      <c r="D707" s="45" t="s">
        <v>51</v>
      </c>
      <c r="E707" s="46">
        <v>667</v>
      </c>
      <c r="F707" s="47">
        <v>2.4E-2</v>
      </c>
      <c r="G707" s="115"/>
      <c r="H707" s="46">
        <v>769</v>
      </c>
      <c r="I707" s="47">
        <v>0.170351105331599</v>
      </c>
      <c r="J707" s="48"/>
      <c r="K707" s="48" t="str">
        <f t="shared" si="120"/>
        <v/>
      </c>
      <c r="L707" s="118" t="str">
        <f t="shared" si="121"/>
        <v/>
      </c>
      <c r="M707" s="49">
        <f>I707-0.7</f>
        <v>-0.52964889466840093</v>
      </c>
      <c r="N707" s="49">
        <f>F707-0.7</f>
        <v>-0.67599999999999993</v>
      </c>
    </row>
    <row r="708" spans="1:14">
      <c r="A708" s="45">
        <v>11</v>
      </c>
      <c r="B708" s="45">
        <v>2700</v>
      </c>
      <c r="C708" s="45" t="s">
        <v>1151</v>
      </c>
      <c r="D708" s="45" t="s">
        <v>52</v>
      </c>
      <c r="E708" s="46">
        <v>103</v>
      </c>
      <c r="F708" s="50">
        <v>0.01</v>
      </c>
      <c r="G708" s="49">
        <v>-1.3999999999999999E-2</v>
      </c>
      <c r="H708" s="46">
        <v>105</v>
      </c>
      <c r="I708" s="47">
        <v>6.6666666666666693E-2</v>
      </c>
      <c r="J708" s="51">
        <v>-0.10368443866493231</v>
      </c>
      <c r="K708" s="46" t="str">
        <f t="shared" si="120"/>
        <v>Decrease</v>
      </c>
      <c r="L708" s="119">
        <f t="shared" si="121"/>
        <v>8.9684438664932316</v>
      </c>
      <c r="M708" s="49">
        <f>I708-0.7</f>
        <v>-0.6333333333333333</v>
      </c>
      <c r="N708" s="49">
        <f>F708-0.7</f>
        <v>-0.69</v>
      </c>
    </row>
    <row r="709" spans="1:14">
      <c r="A709" s="45">
        <v>12</v>
      </c>
      <c r="B709" s="45">
        <v>2700</v>
      </c>
      <c r="C709" s="45" t="s">
        <v>1151</v>
      </c>
      <c r="D709" s="45" t="s">
        <v>13</v>
      </c>
      <c r="E709" s="46">
        <v>769</v>
      </c>
      <c r="F709" s="47">
        <v>2.1999999999999999E-2</v>
      </c>
      <c r="G709" s="115"/>
      <c r="H709" s="46">
        <v>871</v>
      </c>
      <c r="I709" s="47">
        <v>0.158438576349024</v>
      </c>
      <c r="J709" s="48"/>
      <c r="K709" s="48" t="str">
        <f t="shared" si="120"/>
        <v/>
      </c>
      <c r="L709" s="118" t="str">
        <f t="shared" si="121"/>
        <v/>
      </c>
      <c r="M709" s="49">
        <f>I709-0.7</f>
        <v>-0.54156142365097593</v>
      </c>
      <c r="N709" s="49">
        <f>F709-0.7</f>
        <v>-0.67799999999999994</v>
      </c>
    </row>
    <row r="710" spans="1:14">
      <c r="A710" s="45">
        <v>13</v>
      </c>
      <c r="B710" s="45">
        <v>2700</v>
      </c>
      <c r="C710" s="45" t="s">
        <v>1151</v>
      </c>
      <c r="D710" s="45" t="s">
        <v>14</v>
      </c>
      <c r="E710" s="46" t="s">
        <v>1</v>
      </c>
      <c r="F710" s="46" t="s">
        <v>1</v>
      </c>
      <c r="G710" s="49" t="s">
        <v>1</v>
      </c>
      <c r="H710" s="46" t="s">
        <v>1</v>
      </c>
      <c r="I710" s="47" t="s">
        <v>1</v>
      </c>
      <c r="J710" s="51" t="s">
        <v>1</v>
      </c>
      <c r="K710" s="46" t="str">
        <f t="shared" si="120"/>
        <v/>
      </c>
      <c r="L710" s="119" t="str">
        <f t="shared" si="121"/>
        <v/>
      </c>
      <c r="M710" s="49"/>
      <c r="N710" s="49"/>
    </row>
    <row r="711" spans="1:14">
      <c r="A711" s="45">
        <v>14</v>
      </c>
      <c r="B711" s="45">
        <v>2700</v>
      </c>
      <c r="C711" s="45" t="s">
        <v>1151</v>
      </c>
      <c r="D711" s="45" t="s">
        <v>15</v>
      </c>
      <c r="E711" s="46">
        <v>397</v>
      </c>
      <c r="F711" s="47">
        <v>2.8000000000000001E-2</v>
      </c>
      <c r="G711" s="115"/>
      <c r="H711" s="46">
        <v>432</v>
      </c>
      <c r="I711" s="47">
        <v>0.14583333333333301</v>
      </c>
      <c r="J711" s="48"/>
      <c r="K711" s="48" t="str">
        <f t="shared" si="120"/>
        <v/>
      </c>
      <c r="L711" s="118" t="str">
        <f t="shared" si="121"/>
        <v/>
      </c>
      <c r="M711" s="49">
        <f t="shared" ref="M711:M716" si="122">I711-0.7</f>
        <v>-0.55416666666666692</v>
      </c>
      <c r="N711" s="49">
        <f t="shared" ref="N711:N716" si="123">F711-0.7</f>
        <v>-0.67199999999999993</v>
      </c>
    </row>
    <row r="712" spans="1:14">
      <c r="A712" s="45">
        <v>15</v>
      </c>
      <c r="B712" s="45">
        <v>2700</v>
      </c>
      <c r="C712" s="45" t="s">
        <v>1151</v>
      </c>
      <c r="D712" s="45" t="s">
        <v>16</v>
      </c>
      <c r="E712" s="46">
        <v>373</v>
      </c>
      <c r="F712" s="47">
        <v>1.6E-2</v>
      </c>
      <c r="G712" s="49">
        <v>-1.2E-2</v>
      </c>
      <c r="H712" s="46">
        <v>442</v>
      </c>
      <c r="I712" s="47">
        <v>0.16968325791855199</v>
      </c>
      <c r="J712" s="51">
        <v>2.3849924585218979E-2</v>
      </c>
      <c r="K712" s="46" t="str">
        <f t="shared" si="120"/>
        <v>Decrease</v>
      </c>
      <c r="L712" s="119">
        <f t="shared" si="121"/>
        <v>3.5849924585218975</v>
      </c>
      <c r="M712" s="49">
        <f t="shared" si="122"/>
        <v>-0.53031674208144797</v>
      </c>
      <c r="N712" s="49">
        <f t="shared" si="123"/>
        <v>-0.68399999999999994</v>
      </c>
    </row>
    <row r="713" spans="1:14">
      <c r="A713" s="45">
        <v>1</v>
      </c>
      <c r="B713" s="45">
        <v>2900</v>
      </c>
      <c r="C713" s="45" t="s">
        <v>1152</v>
      </c>
      <c r="D713" s="45" t="s">
        <v>50</v>
      </c>
      <c r="E713" s="46">
        <v>1851</v>
      </c>
      <c r="F713" s="47">
        <v>0.34699999999999998</v>
      </c>
      <c r="G713" s="115"/>
      <c r="H713" s="46">
        <v>1917</v>
      </c>
      <c r="I713" s="47">
        <v>0.54199269692227403</v>
      </c>
      <c r="J713" s="48"/>
      <c r="K713" s="48" t="str">
        <f t="shared" si="120"/>
        <v/>
      </c>
      <c r="L713" s="118" t="str">
        <f t="shared" si="121"/>
        <v/>
      </c>
      <c r="M713" s="49">
        <f t="shared" si="122"/>
        <v>-0.15800730307772592</v>
      </c>
      <c r="N713" s="49">
        <f t="shared" si="123"/>
        <v>-0.35299999999999998</v>
      </c>
    </row>
    <row r="714" spans="1:14">
      <c r="A714" s="45">
        <v>2</v>
      </c>
      <c r="B714" s="45">
        <v>2900</v>
      </c>
      <c r="C714" s="45" t="s">
        <v>1152</v>
      </c>
      <c r="D714" s="45" t="s">
        <v>7</v>
      </c>
      <c r="E714" s="46">
        <v>1650</v>
      </c>
      <c r="F714" s="47">
        <v>0.36399999999999999</v>
      </c>
      <c r="G714" s="115"/>
      <c r="H714" s="46">
        <v>1735</v>
      </c>
      <c r="I714" s="47">
        <v>0.55965417867435197</v>
      </c>
      <c r="J714" s="48"/>
      <c r="K714" s="48" t="str">
        <f t="shared" si="120"/>
        <v/>
      </c>
      <c r="L714" s="118" t="str">
        <f t="shared" si="121"/>
        <v/>
      </c>
      <c r="M714" s="49">
        <f t="shared" si="122"/>
        <v>-0.14034582132564799</v>
      </c>
      <c r="N714" s="49">
        <f t="shared" si="123"/>
        <v>-0.33599999999999997</v>
      </c>
    </row>
    <row r="715" spans="1:14">
      <c r="A715" s="45">
        <v>3</v>
      </c>
      <c r="B715" s="45">
        <v>2900</v>
      </c>
      <c r="C715" s="45" t="s">
        <v>1152</v>
      </c>
      <c r="D715" s="45" t="s">
        <v>42</v>
      </c>
      <c r="E715" s="46">
        <v>144</v>
      </c>
      <c r="F715" s="47">
        <v>0.18099999999999999</v>
      </c>
      <c r="G715" s="49">
        <v>-0.183</v>
      </c>
      <c r="H715" s="46">
        <v>129</v>
      </c>
      <c r="I715" s="47">
        <v>0.32558139534883701</v>
      </c>
      <c r="J715" s="51">
        <v>-0.23407278332551495</v>
      </c>
      <c r="K715" s="46" t="str">
        <f t="shared" si="120"/>
        <v>Decrease</v>
      </c>
      <c r="L715" s="119">
        <f t="shared" si="121"/>
        <v>5.1072783325514957</v>
      </c>
      <c r="M715" s="49">
        <f t="shared" si="122"/>
        <v>-0.37441860465116295</v>
      </c>
      <c r="N715" s="49">
        <f t="shared" si="123"/>
        <v>-0.51899999999999991</v>
      </c>
    </row>
    <row r="716" spans="1:14">
      <c r="A716" s="45">
        <v>4</v>
      </c>
      <c r="B716" s="45">
        <v>2900</v>
      </c>
      <c r="C716" s="45" t="s">
        <v>1152</v>
      </c>
      <c r="D716" s="45" t="s">
        <v>43</v>
      </c>
      <c r="E716" s="46">
        <v>12</v>
      </c>
      <c r="F716" s="47">
        <v>0.41699999999999998</v>
      </c>
      <c r="G716" s="49">
        <v>5.2999999999999999E-2</v>
      </c>
      <c r="H716" s="46">
        <v>17</v>
      </c>
      <c r="I716" s="47">
        <v>0.41176470588235298</v>
      </c>
      <c r="J716" s="51">
        <v>-0.14788947279199899</v>
      </c>
      <c r="K716" s="46" t="str">
        <f t="shared" si="120"/>
        <v>Decrease</v>
      </c>
      <c r="L716" s="119">
        <f t="shared" si="121"/>
        <v>20.0889472791999</v>
      </c>
      <c r="M716" s="49">
        <f t="shared" si="122"/>
        <v>-0.28823529411764698</v>
      </c>
      <c r="N716" s="49">
        <f t="shared" si="123"/>
        <v>-0.28299999999999997</v>
      </c>
    </row>
    <row r="717" spans="1:14">
      <c r="A717" s="45">
        <v>5</v>
      </c>
      <c r="B717" s="45">
        <v>2900</v>
      </c>
      <c r="C717" s="45" t="s">
        <v>1152</v>
      </c>
      <c r="D717" s="45" t="s">
        <v>8</v>
      </c>
      <c r="E717" s="46" t="s">
        <v>1</v>
      </c>
      <c r="F717" s="46" t="s">
        <v>1</v>
      </c>
      <c r="G717" s="49" t="s">
        <v>1</v>
      </c>
      <c r="H717" s="46" t="s">
        <v>1</v>
      </c>
      <c r="I717" s="47" t="s">
        <v>1</v>
      </c>
      <c r="J717" s="51" t="s">
        <v>1</v>
      </c>
      <c r="K717" s="46" t="str">
        <f t="shared" si="120"/>
        <v/>
      </c>
      <c r="L717" s="119" t="str">
        <f t="shared" si="121"/>
        <v/>
      </c>
      <c r="M717" s="49"/>
      <c r="N717" s="49"/>
    </row>
    <row r="718" spans="1:14">
      <c r="A718" s="45">
        <v>6</v>
      </c>
      <c r="B718" s="45">
        <v>2900</v>
      </c>
      <c r="C718" s="45" t="s">
        <v>1152</v>
      </c>
      <c r="D718" s="45" t="s">
        <v>44</v>
      </c>
      <c r="E718" s="46">
        <v>41</v>
      </c>
      <c r="F718" s="50">
        <v>0.22</v>
      </c>
      <c r="G718" s="49">
        <v>-0.14400000000000002</v>
      </c>
      <c r="H718" s="46">
        <v>31</v>
      </c>
      <c r="I718" s="47">
        <v>0.51612903225806495</v>
      </c>
      <c r="J718" s="51">
        <v>-4.3525146416287019E-2</v>
      </c>
      <c r="K718" s="46" t="str">
        <f t="shared" si="120"/>
        <v>Increase</v>
      </c>
      <c r="L718" s="119">
        <f t="shared" si="121"/>
        <v>10.047485358371301</v>
      </c>
      <c r="M718" s="49">
        <f t="shared" ref="M718:M723" si="124">I718-0.7</f>
        <v>-0.18387096774193501</v>
      </c>
      <c r="N718" s="49">
        <f t="shared" ref="N718:N723" si="125">F718-0.7</f>
        <v>-0.48</v>
      </c>
    </row>
    <row r="719" spans="1:14">
      <c r="A719" s="45">
        <v>8</v>
      </c>
      <c r="B719" s="45">
        <v>2900</v>
      </c>
      <c r="C719" s="45" t="s">
        <v>1152</v>
      </c>
      <c r="D719" s="45" t="s">
        <v>9</v>
      </c>
      <c r="E719" s="46">
        <v>574</v>
      </c>
      <c r="F719" s="47">
        <v>0.47699999999999998</v>
      </c>
      <c r="G719" s="115"/>
      <c r="H719" s="46">
        <v>657</v>
      </c>
      <c r="I719" s="47">
        <v>0.64687975646879803</v>
      </c>
      <c r="J719" s="48"/>
      <c r="K719" s="48" t="str">
        <f t="shared" si="120"/>
        <v/>
      </c>
      <c r="L719" s="118" t="str">
        <f t="shared" si="121"/>
        <v/>
      </c>
      <c r="M719" s="49">
        <f t="shared" si="124"/>
        <v>-5.3120243531201927E-2</v>
      </c>
      <c r="N719" s="49">
        <f t="shared" si="125"/>
        <v>-0.22299999999999998</v>
      </c>
    </row>
    <row r="720" spans="1:14">
      <c r="A720" s="45">
        <v>9</v>
      </c>
      <c r="B720" s="45">
        <v>2900</v>
      </c>
      <c r="C720" s="45" t="s">
        <v>1152</v>
      </c>
      <c r="D720" s="45" t="s">
        <v>10</v>
      </c>
      <c r="E720" s="46">
        <v>1277</v>
      </c>
      <c r="F720" s="47">
        <v>0.28899999999999998</v>
      </c>
      <c r="G720" s="49">
        <v>-0.188</v>
      </c>
      <c r="H720" s="46">
        <v>1260</v>
      </c>
      <c r="I720" s="47">
        <v>0.48730158730158701</v>
      </c>
      <c r="J720" s="51">
        <v>-0.15957816916721101</v>
      </c>
      <c r="K720" s="46" t="str">
        <f t="shared" si="120"/>
        <v>Increase</v>
      </c>
      <c r="L720" s="119">
        <f t="shared" si="121"/>
        <v>2.8421830832788988</v>
      </c>
      <c r="M720" s="49">
        <f t="shared" si="124"/>
        <v>-0.21269841269841294</v>
      </c>
      <c r="N720" s="49">
        <f t="shared" si="125"/>
        <v>-0.41099999999999998</v>
      </c>
    </row>
    <row r="721" spans="1:14">
      <c r="A721" s="45">
        <v>10</v>
      </c>
      <c r="B721" s="45">
        <v>2900</v>
      </c>
      <c r="C721" s="45" t="s">
        <v>1152</v>
      </c>
      <c r="D721" s="45" t="s">
        <v>51</v>
      </c>
      <c r="E721" s="46">
        <v>1498</v>
      </c>
      <c r="F721" s="47">
        <v>0.40500000000000003</v>
      </c>
      <c r="G721" s="115"/>
      <c r="H721" s="46">
        <v>1564</v>
      </c>
      <c r="I721" s="47">
        <v>0.61892583120204603</v>
      </c>
      <c r="J721" s="48"/>
      <c r="K721" s="48" t="str">
        <f t="shared" si="120"/>
        <v/>
      </c>
      <c r="L721" s="118" t="str">
        <f t="shared" si="121"/>
        <v/>
      </c>
      <c r="M721" s="49">
        <f t="shared" si="124"/>
        <v>-8.1074168797953927E-2</v>
      </c>
      <c r="N721" s="49">
        <f t="shared" si="125"/>
        <v>-0.29499999999999993</v>
      </c>
    </row>
    <row r="722" spans="1:14">
      <c r="A722" s="45">
        <v>11</v>
      </c>
      <c r="B722" s="45">
        <v>2900</v>
      </c>
      <c r="C722" s="45" t="s">
        <v>1152</v>
      </c>
      <c r="D722" s="45" t="s">
        <v>52</v>
      </c>
      <c r="E722" s="46">
        <v>353</v>
      </c>
      <c r="F722" s="47">
        <v>0.105</v>
      </c>
      <c r="G722" s="49">
        <v>-0.3</v>
      </c>
      <c r="H722" s="46">
        <v>353</v>
      </c>
      <c r="I722" s="47">
        <v>0.20113314447592101</v>
      </c>
      <c r="J722" s="51">
        <v>-0.41779268672612502</v>
      </c>
      <c r="K722" s="46" t="str">
        <f t="shared" si="120"/>
        <v>Decrease</v>
      </c>
      <c r="L722" s="119">
        <f t="shared" si="121"/>
        <v>11.779268672612503</v>
      </c>
      <c r="M722" s="49">
        <f t="shared" si="124"/>
        <v>-0.49886685552407894</v>
      </c>
      <c r="N722" s="49">
        <f t="shared" si="125"/>
        <v>-0.59499999999999997</v>
      </c>
    </row>
    <row r="723" spans="1:14">
      <c r="A723" s="45">
        <v>12</v>
      </c>
      <c r="B723" s="45">
        <v>2900</v>
      </c>
      <c r="C723" s="45" t="s">
        <v>1152</v>
      </c>
      <c r="D723" s="45" t="s">
        <v>13</v>
      </c>
      <c r="E723" s="46">
        <v>1842</v>
      </c>
      <c r="F723" s="47">
        <v>0.34899999999999998</v>
      </c>
      <c r="G723" s="115"/>
      <c r="H723" s="46">
        <v>1908</v>
      </c>
      <c r="I723" s="47">
        <v>0.54402515723270395</v>
      </c>
      <c r="J723" s="48"/>
      <c r="K723" s="48" t="str">
        <f t="shared" si="120"/>
        <v/>
      </c>
      <c r="L723" s="118" t="str">
        <f t="shared" si="121"/>
        <v/>
      </c>
      <c r="M723" s="49">
        <f t="shared" si="124"/>
        <v>-0.15597484276729601</v>
      </c>
      <c r="N723" s="49">
        <f t="shared" si="125"/>
        <v>-0.35099999999999998</v>
      </c>
    </row>
    <row r="724" spans="1:14">
      <c r="A724" s="45">
        <v>13</v>
      </c>
      <c r="B724" s="45">
        <v>2900</v>
      </c>
      <c r="C724" s="45" t="s">
        <v>1152</v>
      </c>
      <c r="D724" s="45" t="s">
        <v>14</v>
      </c>
      <c r="E724" s="46" t="s">
        <v>1</v>
      </c>
      <c r="F724" s="46" t="s">
        <v>1</v>
      </c>
      <c r="G724" s="49" t="s">
        <v>1</v>
      </c>
      <c r="H724" s="46" t="s">
        <v>1</v>
      </c>
      <c r="I724" s="47" t="s">
        <v>1</v>
      </c>
      <c r="J724" s="51" t="s">
        <v>1</v>
      </c>
      <c r="K724" s="46" t="str">
        <f t="shared" si="120"/>
        <v/>
      </c>
      <c r="L724" s="119" t="str">
        <f t="shared" si="121"/>
        <v/>
      </c>
      <c r="M724" s="49"/>
      <c r="N724" s="49"/>
    </row>
    <row r="725" spans="1:14">
      <c r="A725" s="45">
        <v>14</v>
      </c>
      <c r="B725" s="45">
        <v>2900</v>
      </c>
      <c r="C725" s="45" t="s">
        <v>1152</v>
      </c>
      <c r="D725" s="45" t="s">
        <v>15</v>
      </c>
      <c r="E725" s="46">
        <v>958</v>
      </c>
      <c r="F725" s="47">
        <v>0.33100000000000002</v>
      </c>
      <c r="G725" s="115"/>
      <c r="H725" s="46">
        <v>1010</v>
      </c>
      <c r="I725" s="47">
        <v>0.51386138613861398</v>
      </c>
      <c r="J725" s="48"/>
      <c r="K725" s="48" t="str">
        <f t="shared" si="120"/>
        <v/>
      </c>
      <c r="L725" s="118" t="str">
        <f t="shared" si="121"/>
        <v/>
      </c>
      <c r="M725" s="49">
        <f t="shared" ref="M725:M745" si="126">I725-0.7</f>
        <v>-0.18613861386138597</v>
      </c>
      <c r="N725" s="49">
        <f t="shared" ref="N725:N745" si="127">F725-0.7</f>
        <v>-0.36899999999999994</v>
      </c>
    </row>
    <row r="726" spans="1:14">
      <c r="A726" s="45">
        <v>15</v>
      </c>
      <c r="B726" s="45">
        <v>2900</v>
      </c>
      <c r="C726" s="45" t="s">
        <v>1152</v>
      </c>
      <c r="D726" s="45" t="s">
        <v>16</v>
      </c>
      <c r="E726" s="46">
        <v>893</v>
      </c>
      <c r="F726" s="47">
        <v>0.36499999999999999</v>
      </c>
      <c r="G726" s="49">
        <v>3.4000000000000002E-2</v>
      </c>
      <c r="H726" s="46">
        <v>907</v>
      </c>
      <c r="I726" s="47">
        <v>0.57331863285556794</v>
      </c>
      <c r="J726" s="51">
        <v>5.945724671695396E-2</v>
      </c>
      <c r="K726" s="46" t="str">
        <f t="shared" si="120"/>
        <v>Decrease</v>
      </c>
      <c r="L726" s="119">
        <f t="shared" si="121"/>
        <v>2.5457246716953956</v>
      </c>
      <c r="M726" s="49">
        <f t="shared" si="126"/>
        <v>-0.12668136714443201</v>
      </c>
      <c r="N726" s="49">
        <f t="shared" si="127"/>
        <v>-0.33499999999999996</v>
      </c>
    </row>
    <row r="727" spans="1:14">
      <c r="A727" s="45">
        <v>1</v>
      </c>
      <c r="B727" s="45">
        <v>3000</v>
      </c>
      <c r="C727" s="45" t="s">
        <v>1153</v>
      </c>
      <c r="D727" s="45" t="s">
        <v>50</v>
      </c>
      <c r="E727" s="46">
        <v>4784</v>
      </c>
      <c r="F727" s="50">
        <v>0.53</v>
      </c>
      <c r="G727" s="115"/>
      <c r="H727" s="46">
        <v>4996</v>
      </c>
      <c r="I727" s="47">
        <v>0.58506805444355503</v>
      </c>
      <c r="J727" s="48"/>
      <c r="K727" s="48" t="str">
        <f t="shared" si="120"/>
        <v/>
      </c>
      <c r="L727" s="118" t="str">
        <f t="shared" si="121"/>
        <v/>
      </c>
      <c r="M727" s="49">
        <f t="shared" si="126"/>
        <v>-0.11493194555644493</v>
      </c>
      <c r="N727" s="49">
        <f t="shared" si="127"/>
        <v>-0.16999999999999993</v>
      </c>
    </row>
    <row r="728" spans="1:14">
      <c r="A728" s="45">
        <v>2</v>
      </c>
      <c r="B728" s="45">
        <v>3000</v>
      </c>
      <c r="C728" s="45" t="s">
        <v>1153</v>
      </c>
      <c r="D728" s="45" t="s">
        <v>7</v>
      </c>
      <c r="E728" s="46">
        <v>3767</v>
      </c>
      <c r="F728" s="47">
        <v>0.56599999999999995</v>
      </c>
      <c r="G728" s="115"/>
      <c r="H728" s="46">
        <v>3953</v>
      </c>
      <c r="I728" s="47">
        <v>0.61320516063749098</v>
      </c>
      <c r="J728" s="48"/>
      <c r="K728" s="48" t="str">
        <f t="shared" si="120"/>
        <v/>
      </c>
      <c r="L728" s="118" t="str">
        <f t="shared" si="121"/>
        <v/>
      </c>
      <c r="M728" s="49">
        <f t="shared" si="126"/>
        <v>-8.679483936250898E-2</v>
      </c>
      <c r="N728" s="49">
        <f t="shared" si="127"/>
        <v>-0.13400000000000001</v>
      </c>
    </row>
    <row r="729" spans="1:14">
      <c r="A729" s="45">
        <v>3</v>
      </c>
      <c r="B729" s="45">
        <v>3000</v>
      </c>
      <c r="C729" s="45" t="s">
        <v>1153</v>
      </c>
      <c r="D729" s="45" t="s">
        <v>42</v>
      </c>
      <c r="E729" s="46">
        <v>544</v>
      </c>
      <c r="F729" s="47">
        <v>0.314</v>
      </c>
      <c r="G729" s="49">
        <v>-0.252</v>
      </c>
      <c r="H729" s="46">
        <v>577</v>
      </c>
      <c r="I729" s="47">
        <v>0.40034662045060698</v>
      </c>
      <c r="J729" s="51">
        <v>-0.21285854018688399</v>
      </c>
      <c r="K729" s="46" t="str">
        <f t="shared" si="120"/>
        <v>Increase</v>
      </c>
      <c r="L729" s="119">
        <f t="shared" si="121"/>
        <v>3.9141459813116009</v>
      </c>
      <c r="M729" s="49">
        <f t="shared" si="126"/>
        <v>-0.29965337954939297</v>
      </c>
      <c r="N729" s="49">
        <f t="shared" si="127"/>
        <v>-0.38599999999999995</v>
      </c>
    </row>
    <row r="730" spans="1:14">
      <c r="A730" s="45">
        <v>4</v>
      </c>
      <c r="B730" s="45">
        <v>3000</v>
      </c>
      <c r="C730" s="45" t="s">
        <v>1153</v>
      </c>
      <c r="D730" s="45" t="s">
        <v>43</v>
      </c>
      <c r="E730" s="46">
        <v>146</v>
      </c>
      <c r="F730" s="47">
        <v>0.47899999999999998</v>
      </c>
      <c r="G730" s="49">
        <v>-8.6999999999999994E-2</v>
      </c>
      <c r="H730" s="46">
        <v>176</v>
      </c>
      <c r="I730" s="47">
        <v>0.52272727272727304</v>
      </c>
      <c r="J730" s="51">
        <v>-9.0477887910217936E-2</v>
      </c>
      <c r="K730" s="46" t="str">
        <f t="shared" ref="K730:K761" si="128">IF(G730="","",IF(G730="*","",IF(ABS(J730)&gt;ABS(G730),"Decrease", "Increase")))</f>
        <v>Decrease</v>
      </c>
      <c r="L730" s="119">
        <f t="shared" ref="L730:L761" si="129">IF(G730="","",IF(G730="*","",(ABS(G730-J730))*100))</f>
        <v>0.34778879102179416</v>
      </c>
      <c r="M730" s="49">
        <f t="shared" si="126"/>
        <v>-0.17727272727272692</v>
      </c>
      <c r="N730" s="49">
        <f t="shared" si="127"/>
        <v>-0.22099999999999997</v>
      </c>
    </row>
    <row r="731" spans="1:14">
      <c r="A731" s="45">
        <v>5</v>
      </c>
      <c r="B731" s="45">
        <v>3000</v>
      </c>
      <c r="C731" s="45" t="s">
        <v>1153</v>
      </c>
      <c r="D731" s="45" t="s">
        <v>8</v>
      </c>
      <c r="E731" s="46">
        <v>147</v>
      </c>
      <c r="F731" s="47">
        <v>0.65300000000000002</v>
      </c>
      <c r="G731" s="49">
        <v>8.6999999999999994E-2</v>
      </c>
      <c r="H731" s="46">
        <v>162</v>
      </c>
      <c r="I731" s="47">
        <v>0.68518518518518501</v>
      </c>
      <c r="J731" s="51">
        <v>7.1980024547694033E-2</v>
      </c>
      <c r="K731" s="46" t="str">
        <f t="shared" si="128"/>
        <v>Increase</v>
      </c>
      <c r="L731" s="119">
        <f t="shared" si="129"/>
        <v>1.501997545230596</v>
      </c>
      <c r="M731" s="49">
        <f t="shared" si="126"/>
        <v>-1.4814814814814947E-2</v>
      </c>
      <c r="N731" s="49">
        <f t="shared" si="127"/>
        <v>-4.6999999999999931E-2</v>
      </c>
    </row>
    <row r="732" spans="1:14">
      <c r="A732" s="45">
        <v>6</v>
      </c>
      <c r="B732" s="45">
        <v>3000</v>
      </c>
      <c r="C732" s="45" t="s">
        <v>1153</v>
      </c>
      <c r="D732" s="45" t="s">
        <v>44</v>
      </c>
      <c r="E732" s="46">
        <v>155</v>
      </c>
      <c r="F732" s="47">
        <v>0.374</v>
      </c>
      <c r="G732" s="49">
        <v>-0.192</v>
      </c>
      <c r="H732" s="46">
        <v>97</v>
      </c>
      <c r="I732" s="47">
        <v>0.54639175257731998</v>
      </c>
      <c r="J732" s="51">
        <v>-6.6813408060170998E-2</v>
      </c>
      <c r="K732" s="46" t="str">
        <f t="shared" si="128"/>
        <v>Increase</v>
      </c>
      <c r="L732" s="119">
        <f t="shared" si="129"/>
        <v>12.5186591939829</v>
      </c>
      <c r="M732" s="49">
        <f t="shared" si="126"/>
        <v>-0.15360824742267998</v>
      </c>
      <c r="N732" s="49">
        <f t="shared" si="127"/>
        <v>-0.32599999999999996</v>
      </c>
    </row>
    <row r="733" spans="1:14">
      <c r="A733" s="45">
        <v>7</v>
      </c>
      <c r="B733" s="45">
        <v>3000</v>
      </c>
      <c r="C733" s="45" t="s">
        <v>1153</v>
      </c>
      <c r="D733" s="45" t="s">
        <v>1096</v>
      </c>
      <c r="E733" s="46">
        <v>25</v>
      </c>
      <c r="F733" s="49">
        <v>0.4</v>
      </c>
      <c r="G733" s="49">
        <v>-0.16600000000000001</v>
      </c>
      <c r="H733" s="46">
        <v>31</v>
      </c>
      <c r="I733" s="47">
        <v>0.38709677419354799</v>
      </c>
      <c r="J733" s="51">
        <v>-0.22610838644394299</v>
      </c>
      <c r="K733" s="46" t="str">
        <f t="shared" si="128"/>
        <v>Decrease</v>
      </c>
      <c r="L733" s="119">
        <f t="shared" si="129"/>
        <v>6.0108386443942976</v>
      </c>
      <c r="M733" s="49">
        <f t="shared" si="126"/>
        <v>-0.31290322580645197</v>
      </c>
      <c r="N733" s="49">
        <f t="shared" si="127"/>
        <v>-0.29999999999999993</v>
      </c>
    </row>
    <row r="734" spans="1:14">
      <c r="A734" s="45">
        <v>8</v>
      </c>
      <c r="B734" s="45">
        <v>3000</v>
      </c>
      <c r="C734" s="45" t="s">
        <v>1153</v>
      </c>
      <c r="D734" s="45" t="s">
        <v>9</v>
      </c>
      <c r="E734" s="46">
        <v>2173</v>
      </c>
      <c r="F734" s="47">
        <v>0.64100000000000001</v>
      </c>
      <c r="G734" s="115"/>
      <c r="H734" s="46">
        <v>2169</v>
      </c>
      <c r="I734" s="47">
        <v>0.67727063162747803</v>
      </c>
      <c r="J734" s="48"/>
      <c r="K734" s="48" t="str">
        <f t="shared" si="128"/>
        <v/>
      </c>
      <c r="L734" s="118" t="str">
        <f t="shared" si="129"/>
        <v/>
      </c>
      <c r="M734" s="49">
        <f t="shared" si="126"/>
        <v>-2.272936837252193E-2</v>
      </c>
      <c r="N734" s="49">
        <f t="shared" si="127"/>
        <v>-5.8999999999999941E-2</v>
      </c>
    </row>
    <row r="735" spans="1:14">
      <c r="A735" s="45">
        <v>9</v>
      </c>
      <c r="B735" s="45">
        <v>3000</v>
      </c>
      <c r="C735" s="45" t="s">
        <v>1153</v>
      </c>
      <c r="D735" s="45" t="s">
        <v>10</v>
      </c>
      <c r="E735" s="46">
        <v>2611</v>
      </c>
      <c r="F735" s="47">
        <v>0.439</v>
      </c>
      <c r="G735" s="49">
        <v>-0.20199999999999999</v>
      </c>
      <c r="H735" s="46">
        <v>2827</v>
      </c>
      <c r="I735" s="47">
        <v>0.51432614078528505</v>
      </c>
      <c r="J735" s="51">
        <v>-0.16294449084219298</v>
      </c>
      <c r="K735" s="46" t="str">
        <f t="shared" si="128"/>
        <v>Increase</v>
      </c>
      <c r="L735" s="119">
        <f t="shared" si="129"/>
        <v>3.9055509157807005</v>
      </c>
      <c r="M735" s="49">
        <f t="shared" si="126"/>
        <v>-0.18567385921471491</v>
      </c>
      <c r="N735" s="49">
        <f t="shared" si="127"/>
        <v>-0.26099999999999995</v>
      </c>
    </row>
    <row r="736" spans="1:14">
      <c r="A736" s="45">
        <v>10</v>
      </c>
      <c r="B736" s="45">
        <v>3000</v>
      </c>
      <c r="C736" s="45" t="s">
        <v>1153</v>
      </c>
      <c r="D736" s="45" t="s">
        <v>51</v>
      </c>
      <c r="E736" s="46">
        <v>4124</v>
      </c>
      <c r="F736" s="47">
        <v>0.58599999999999997</v>
      </c>
      <c r="G736" s="115"/>
      <c r="H736" s="46">
        <v>4368</v>
      </c>
      <c r="I736" s="47">
        <v>0.64354395604395598</v>
      </c>
      <c r="J736" s="48"/>
      <c r="K736" s="48" t="str">
        <f t="shared" si="128"/>
        <v/>
      </c>
      <c r="L736" s="118" t="str">
        <f t="shared" si="129"/>
        <v/>
      </c>
      <c r="M736" s="49">
        <f t="shared" si="126"/>
        <v>-5.6456043956043978E-2</v>
      </c>
      <c r="N736" s="49">
        <f t="shared" si="127"/>
        <v>-0.11399999999999999</v>
      </c>
    </row>
    <row r="737" spans="1:14">
      <c r="A737" s="45">
        <v>11</v>
      </c>
      <c r="B737" s="45">
        <v>3000</v>
      </c>
      <c r="C737" s="45" t="s">
        <v>1153</v>
      </c>
      <c r="D737" s="45" t="s">
        <v>52</v>
      </c>
      <c r="E737" s="46">
        <v>660</v>
      </c>
      <c r="F737" s="47">
        <v>0.182</v>
      </c>
      <c r="G737" s="49">
        <v>-0.40399999999999997</v>
      </c>
      <c r="H737" s="46">
        <v>628</v>
      </c>
      <c r="I737" s="47">
        <v>0.178343949044586</v>
      </c>
      <c r="J737" s="51">
        <v>-0.46520000699936997</v>
      </c>
      <c r="K737" s="46" t="str">
        <f t="shared" si="128"/>
        <v>Decrease</v>
      </c>
      <c r="L737" s="119">
        <f t="shared" si="129"/>
        <v>6.120000699937</v>
      </c>
      <c r="M737" s="49">
        <f t="shared" si="126"/>
        <v>-0.52165605095541401</v>
      </c>
      <c r="N737" s="49">
        <f t="shared" si="127"/>
        <v>-0.51800000000000002</v>
      </c>
    </row>
    <row r="738" spans="1:14">
      <c r="A738" s="45">
        <v>12</v>
      </c>
      <c r="B738" s="45">
        <v>3000</v>
      </c>
      <c r="C738" s="45" t="s">
        <v>1153</v>
      </c>
      <c r="D738" s="45" t="s">
        <v>13</v>
      </c>
      <c r="E738" s="46">
        <v>4713</v>
      </c>
      <c r="F738" s="47">
        <v>0.53300000000000003</v>
      </c>
      <c r="G738" s="115"/>
      <c r="H738" s="46">
        <v>4904</v>
      </c>
      <c r="I738" s="47">
        <v>0.589518760195759</v>
      </c>
      <c r="J738" s="48"/>
      <c r="K738" s="48" t="str">
        <f t="shared" si="128"/>
        <v/>
      </c>
      <c r="L738" s="118" t="str">
        <f t="shared" si="129"/>
        <v/>
      </c>
      <c r="M738" s="49">
        <f t="shared" si="126"/>
        <v>-0.11048123980424096</v>
      </c>
      <c r="N738" s="49">
        <f t="shared" si="127"/>
        <v>-0.16699999999999993</v>
      </c>
    </row>
    <row r="739" spans="1:14">
      <c r="A739" s="45">
        <v>13</v>
      </c>
      <c r="B739" s="45">
        <v>3000</v>
      </c>
      <c r="C739" s="45" t="s">
        <v>1153</v>
      </c>
      <c r="D739" s="45" t="s">
        <v>14</v>
      </c>
      <c r="E739" s="46">
        <v>71</v>
      </c>
      <c r="F739" s="47">
        <v>0.32400000000000001</v>
      </c>
      <c r="G739" s="49">
        <v>-0.20899999999999999</v>
      </c>
      <c r="H739" s="46">
        <v>92</v>
      </c>
      <c r="I739" s="47">
        <v>0.34782608695652201</v>
      </c>
      <c r="J739" s="51">
        <v>-0.24169267323923699</v>
      </c>
      <c r="K739" s="46" t="str">
        <f t="shared" si="128"/>
        <v>Decrease</v>
      </c>
      <c r="L739" s="119">
        <f t="shared" si="129"/>
        <v>3.2692673239236996</v>
      </c>
      <c r="M739" s="49">
        <f t="shared" si="126"/>
        <v>-0.35217391304347795</v>
      </c>
      <c r="N739" s="49">
        <f t="shared" si="127"/>
        <v>-0.37599999999999995</v>
      </c>
    </row>
    <row r="740" spans="1:14">
      <c r="A740" s="45">
        <v>14</v>
      </c>
      <c r="B740" s="45">
        <v>3000</v>
      </c>
      <c r="C740" s="45" t="s">
        <v>1153</v>
      </c>
      <c r="D740" s="45" t="s">
        <v>15</v>
      </c>
      <c r="E740" s="46">
        <v>2524</v>
      </c>
      <c r="F740" s="47">
        <v>0.52500000000000002</v>
      </c>
      <c r="G740" s="115"/>
      <c r="H740" s="46">
        <v>2567</v>
      </c>
      <c r="I740" s="47">
        <v>0.57537982080249295</v>
      </c>
      <c r="J740" s="48"/>
      <c r="K740" s="48" t="str">
        <f t="shared" si="128"/>
        <v/>
      </c>
      <c r="L740" s="118" t="str">
        <f t="shared" si="129"/>
        <v/>
      </c>
      <c r="M740" s="49">
        <f t="shared" si="126"/>
        <v>-0.12462017919750701</v>
      </c>
      <c r="N740" s="49">
        <f t="shared" si="127"/>
        <v>-0.17499999999999993</v>
      </c>
    </row>
    <row r="741" spans="1:14">
      <c r="A741" s="45">
        <v>15</v>
      </c>
      <c r="B741" s="45">
        <v>3000</v>
      </c>
      <c r="C741" s="45" t="s">
        <v>1153</v>
      </c>
      <c r="D741" s="45" t="s">
        <v>16</v>
      </c>
      <c r="E741" s="46">
        <v>2260</v>
      </c>
      <c r="F741" s="47">
        <v>0.53700000000000003</v>
      </c>
      <c r="G741" s="49">
        <v>1.2E-2</v>
      </c>
      <c r="H741" s="46">
        <v>2429</v>
      </c>
      <c r="I741" s="47">
        <v>0.59530671058048601</v>
      </c>
      <c r="J741" s="51">
        <v>1.9926889777993062E-2</v>
      </c>
      <c r="K741" s="46" t="str">
        <f t="shared" si="128"/>
        <v>Decrease</v>
      </c>
      <c r="L741" s="119">
        <f t="shared" si="129"/>
        <v>0.79268897779930614</v>
      </c>
      <c r="M741" s="49">
        <f t="shared" si="126"/>
        <v>-0.10469328941951395</v>
      </c>
      <c r="N741" s="49">
        <f t="shared" si="127"/>
        <v>-0.16299999999999992</v>
      </c>
    </row>
    <row r="742" spans="1:14">
      <c r="A742" s="45">
        <v>1</v>
      </c>
      <c r="B742" s="45">
        <v>2520</v>
      </c>
      <c r="C742" s="45" t="s">
        <v>1144</v>
      </c>
      <c r="D742" s="45" t="s">
        <v>50</v>
      </c>
      <c r="E742" s="46">
        <v>11276</v>
      </c>
      <c r="F742" s="47">
        <v>7.9000000000000001E-2</v>
      </c>
      <c r="G742" s="115"/>
      <c r="H742" s="46">
        <v>11598</v>
      </c>
      <c r="I742" s="47">
        <v>0.243490256940852</v>
      </c>
      <c r="J742" s="48"/>
      <c r="K742" s="48" t="str">
        <f t="shared" si="128"/>
        <v/>
      </c>
      <c r="L742" s="118" t="str">
        <f t="shared" si="129"/>
        <v/>
      </c>
      <c r="M742" s="49">
        <f t="shared" si="126"/>
        <v>-0.45650974305914793</v>
      </c>
      <c r="N742" s="49">
        <f t="shared" si="127"/>
        <v>-0.621</v>
      </c>
    </row>
    <row r="743" spans="1:14">
      <c r="A743" s="45">
        <v>2</v>
      </c>
      <c r="B743" s="45">
        <v>2520</v>
      </c>
      <c r="C743" s="45" t="s">
        <v>1144</v>
      </c>
      <c r="D743" s="45" t="s">
        <v>7</v>
      </c>
      <c r="E743" s="46">
        <v>113</v>
      </c>
      <c r="F743" s="47">
        <v>0.29199999999999998</v>
      </c>
      <c r="G743" s="115"/>
      <c r="H743" s="46">
        <v>119</v>
      </c>
      <c r="I743" s="47">
        <v>0.51260504201680701</v>
      </c>
      <c r="J743" s="48"/>
      <c r="K743" s="48" t="str">
        <f t="shared" si="128"/>
        <v/>
      </c>
      <c r="L743" s="118" t="str">
        <f t="shared" si="129"/>
        <v/>
      </c>
      <c r="M743" s="49">
        <f t="shared" si="126"/>
        <v>-0.18739495798319294</v>
      </c>
      <c r="N743" s="49">
        <f t="shared" si="127"/>
        <v>-0.40799999999999997</v>
      </c>
    </row>
    <row r="744" spans="1:14">
      <c r="A744" s="45">
        <v>3</v>
      </c>
      <c r="B744" s="45">
        <v>2520</v>
      </c>
      <c r="C744" s="45" t="s">
        <v>1144</v>
      </c>
      <c r="D744" s="45" t="s">
        <v>42</v>
      </c>
      <c r="E744" s="46">
        <v>10717</v>
      </c>
      <c r="F744" s="47">
        <v>7.5999999999999998E-2</v>
      </c>
      <c r="G744" s="49">
        <v>-0.21600000000000003</v>
      </c>
      <c r="H744" s="46">
        <v>11160</v>
      </c>
      <c r="I744" s="47">
        <v>0.23862007168458799</v>
      </c>
      <c r="J744" s="51">
        <v>-0.27398497033221902</v>
      </c>
      <c r="K744" s="46" t="str">
        <f t="shared" si="128"/>
        <v>Decrease</v>
      </c>
      <c r="L744" s="119">
        <f t="shared" si="129"/>
        <v>5.7984970332219001</v>
      </c>
      <c r="M744" s="49">
        <f t="shared" si="126"/>
        <v>-0.46137992831541197</v>
      </c>
      <c r="N744" s="49">
        <f t="shared" si="127"/>
        <v>-0.624</v>
      </c>
    </row>
    <row r="745" spans="1:14">
      <c r="A745" s="45">
        <v>4</v>
      </c>
      <c r="B745" s="45">
        <v>2520</v>
      </c>
      <c r="C745" s="45" t="s">
        <v>1144</v>
      </c>
      <c r="D745" s="45" t="s">
        <v>43</v>
      </c>
      <c r="E745" s="46">
        <v>283</v>
      </c>
      <c r="F745" s="47">
        <v>9.1999999999999998E-2</v>
      </c>
      <c r="G745" s="49">
        <v>-0.2</v>
      </c>
      <c r="H745" s="46">
        <v>242</v>
      </c>
      <c r="I745" s="47">
        <v>0.28925619834710697</v>
      </c>
      <c r="J745" s="51">
        <v>-0.22334884366970004</v>
      </c>
      <c r="K745" s="46" t="str">
        <f t="shared" si="128"/>
        <v>Decrease</v>
      </c>
      <c r="L745" s="119">
        <f t="shared" si="129"/>
        <v>2.3348843669700026</v>
      </c>
      <c r="M745" s="49">
        <f t="shared" si="126"/>
        <v>-0.41074380165289298</v>
      </c>
      <c r="N745" s="49">
        <f t="shared" si="127"/>
        <v>-0.60799999999999998</v>
      </c>
    </row>
    <row r="746" spans="1:14">
      <c r="A746" s="45">
        <v>5</v>
      </c>
      <c r="B746" s="45">
        <v>2520</v>
      </c>
      <c r="C746" s="45" t="s">
        <v>1144</v>
      </c>
      <c r="D746" s="45" t="s">
        <v>8</v>
      </c>
      <c r="E746" s="46" t="s">
        <v>1</v>
      </c>
      <c r="F746" s="46" t="s">
        <v>1</v>
      </c>
      <c r="G746" s="49" t="s">
        <v>1</v>
      </c>
      <c r="H746" s="46" t="s">
        <v>1</v>
      </c>
      <c r="I746" s="47" t="s">
        <v>1</v>
      </c>
      <c r="J746" s="51" t="s">
        <v>1</v>
      </c>
      <c r="K746" s="46" t="str">
        <f t="shared" si="128"/>
        <v/>
      </c>
      <c r="L746" s="119" t="str">
        <f t="shared" si="129"/>
        <v/>
      </c>
      <c r="M746" s="49"/>
      <c r="N746" s="49"/>
    </row>
    <row r="747" spans="1:14">
      <c r="A747" s="45">
        <v>6</v>
      </c>
      <c r="B747" s="45">
        <v>2520</v>
      </c>
      <c r="C747" s="45" t="s">
        <v>1144</v>
      </c>
      <c r="D747" s="45" t="s">
        <v>44</v>
      </c>
      <c r="E747" s="46">
        <v>150</v>
      </c>
      <c r="F747" s="47">
        <v>8.6999999999999994E-2</v>
      </c>
      <c r="G747" s="49">
        <v>-0.20499999999999999</v>
      </c>
      <c r="H747" s="46">
        <v>63</v>
      </c>
      <c r="I747" s="47">
        <v>0.33333333333333298</v>
      </c>
      <c r="J747" s="51">
        <v>-0.17927170868347403</v>
      </c>
      <c r="K747" s="46" t="str">
        <f t="shared" si="128"/>
        <v>Increase</v>
      </c>
      <c r="L747" s="119">
        <f t="shared" si="129"/>
        <v>2.572829131652596</v>
      </c>
      <c r="M747" s="49">
        <f>I747-0.7</f>
        <v>-0.36666666666666697</v>
      </c>
      <c r="N747" s="49">
        <f>F747-0.7</f>
        <v>-0.61299999999999999</v>
      </c>
    </row>
    <row r="748" spans="1:14">
      <c r="A748" s="45">
        <v>7</v>
      </c>
      <c r="B748" s="45">
        <v>2520</v>
      </c>
      <c r="C748" s="45" t="s">
        <v>1144</v>
      </c>
      <c r="D748" s="45" t="s">
        <v>1096</v>
      </c>
      <c r="E748" s="46" t="s">
        <v>1</v>
      </c>
      <c r="F748" s="46" t="s">
        <v>1</v>
      </c>
      <c r="G748" s="49" t="s">
        <v>1</v>
      </c>
      <c r="H748" s="46" t="s">
        <v>1</v>
      </c>
      <c r="I748" s="47" t="s">
        <v>1</v>
      </c>
      <c r="J748" s="51" t="s">
        <v>1</v>
      </c>
      <c r="K748" s="46" t="str">
        <f t="shared" si="128"/>
        <v/>
      </c>
      <c r="L748" s="119" t="str">
        <f t="shared" si="129"/>
        <v/>
      </c>
      <c r="M748" s="49"/>
      <c r="N748" s="49"/>
    </row>
    <row r="749" spans="1:14">
      <c r="A749" s="45">
        <v>9</v>
      </c>
      <c r="B749" s="45">
        <v>2520</v>
      </c>
      <c r="C749" s="45" t="s">
        <v>1144</v>
      </c>
      <c r="D749" s="45" t="s">
        <v>10</v>
      </c>
      <c r="E749" s="46">
        <v>11276</v>
      </c>
      <c r="F749" s="47">
        <v>7.9000000000000001E-2</v>
      </c>
      <c r="G749" s="49"/>
      <c r="H749" s="46">
        <v>11593</v>
      </c>
      <c r="I749" s="47">
        <v>0.24333649616147701</v>
      </c>
      <c r="J749" s="51" t="s">
        <v>1</v>
      </c>
      <c r="K749" s="46" t="str">
        <f t="shared" si="128"/>
        <v/>
      </c>
      <c r="L749" s="119" t="str">
        <f t="shared" si="129"/>
        <v/>
      </c>
      <c r="M749" s="49">
        <f t="shared" ref="M749:M756" si="130">I749-0.7</f>
        <v>-0.45666350383852294</v>
      </c>
      <c r="N749" s="49">
        <f t="shared" ref="N749:N756" si="131">F749-0.7</f>
        <v>-0.621</v>
      </c>
    </row>
    <row r="750" spans="1:14">
      <c r="A750" s="45">
        <v>10</v>
      </c>
      <c r="B750" s="45">
        <v>2520</v>
      </c>
      <c r="C750" s="45" t="s">
        <v>1144</v>
      </c>
      <c r="D750" s="45" t="s">
        <v>51</v>
      </c>
      <c r="E750" s="46">
        <v>10204</v>
      </c>
      <c r="F750" s="47">
        <v>8.5999999999999993E-2</v>
      </c>
      <c r="G750" s="115"/>
      <c r="H750" s="46">
        <v>10634</v>
      </c>
      <c r="I750" s="47">
        <v>0.25992100808726698</v>
      </c>
      <c r="J750" s="48"/>
      <c r="K750" s="48" t="str">
        <f t="shared" si="128"/>
        <v/>
      </c>
      <c r="L750" s="118" t="str">
        <f t="shared" si="129"/>
        <v/>
      </c>
      <c r="M750" s="49">
        <f t="shared" si="130"/>
        <v>-0.44007899191273298</v>
      </c>
      <c r="N750" s="49">
        <f t="shared" si="131"/>
        <v>-0.61399999999999999</v>
      </c>
    </row>
    <row r="751" spans="1:14">
      <c r="A751" s="45">
        <v>11</v>
      </c>
      <c r="B751" s="45">
        <v>2520</v>
      </c>
      <c r="C751" s="45" t="s">
        <v>1144</v>
      </c>
      <c r="D751" s="45" t="s">
        <v>52</v>
      </c>
      <c r="E751" s="46">
        <v>1072</v>
      </c>
      <c r="F751" s="47">
        <v>1.7000000000000001E-2</v>
      </c>
      <c r="G751" s="49">
        <v>-6.9000000000000006E-2</v>
      </c>
      <c r="H751" s="46">
        <v>964</v>
      </c>
      <c r="I751" s="47">
        <v>6.2240663900414897E-2</v>
      </c>
      <c r="J751" s="51">
        <v>-0.1976803441868521</v>
      </c>
      <c r="K751" s="46" t="str">
        <f t="shared" si="128"/>
        <v>Decrease</v>
      </c>
      <c r="L751" s="119">
        <f t="shared" si="129"/>
        <v>12.868034418685209</v>
      </c>
      <c r="M751" s="49">
        <f t="shared" si="130"/>
        <v>-0.63775933609958502</v>
      </c>
      <c r="N751" s="49">
        <f t="shared" si="131"/>
        <v>-0.68299999999999994</v>
      </c>
    </row>
    <row r="752" spans="1:14">
      <c r="A752" s="45">
        <v>12</v>
      </c>
      <c r="B752" s="45">
        <v>2520</v>
      </c>
      <c r="C752" s="45" t="s">
        <v>1144</v>
      </c>
      <c r="D752" s="45" t="s">
        <v>13</v>
      </c>
      <c r="E752" s="46">
        <v>11011</v>
      </c>
      <c r="F752" s="47">
        <v>7.9000000000000001E-2</v>
      </c>
      <c r="G752" s="115"/>
      <c r="H752" s="46">
        <v>11457</v>
      </c>
      <c r="I752" s="47">
        <v>0.24404294317884301</v>
      </c>
      <c r="J752" s="48"/>
      <c r="K752" s="48" t="str">
        <f t="shared" si="128"/>
        <v/>
      </c>
      <c r="L752" s="118" t="str">
        <f t="shared" si="129"/>
        <v/>
      </c>
      <c r="M752" s="49">
        <f t="shared" si="130"/>
        <v>-0.45595705682115695</v>
      </c>
      <c r="N752" s="49">
        <f t="shared" si="131"/>
        <v>-0.621</v>
      </c>
    </row>
    <row r="753" spans="1:14">
      <c r="A753" s="45">
        <v>13</v>
      </c>
      <c r="B753" s="45">
        <v>2520</v>
      </c>
      <c r="C753" s="45" t="s">
        <v>1144</v>
      </c>
      <c r="D753" s="45" t="s">
        <v>14</v>
      </c>
      <c r="E753" s="46">
        <v>265</v>
      </c>
      <c r="F753" s="47">
        <v>7.9000000000000001E-2</v>
      </c>
      <c r="G753" s="49">
        <v>0</v>
      </c>
      <c r="H753" s="46">
        <v>141</v>
      </c>
      <c r="I753" s="47">
        <v>0.19858156028368801</v>
      </c>
      <c r="J753" s="51">
        <v>-4.5461382895155E-2</v>
      </c>
      <c r="K753" s="46" t="str">
        <f t="shared" si="128"/>
        <v>Decrease</v>
      </c>
      <c r="L753" s="119">
        <f t="shared" si="129"/>
        <v>4.5461382895155005</v>
      </c>
      <c r="M753" s="49">
        <f t="shared" si="130"/>
        <v>-0.50141843971631195</v>
      </c>
      <c r="N753" s="49">
        <f t="shared" si="131"/>
        <v>-0.621</v>
      </c>
    </row>
    <row r="754" spans="1:14">
      <c r="A754" s="45">
        <v>14</v>
      </c>
      <c r="B754" s="45">
        <v>2520</v>
      </c>
      <c r="C754" s="45" t="s">
        <v>1144</v>
      </c>
      <c r="D754" s="45" t="s">
        <v>15</v>
      </c>
      <c r="E754" s="46">
        <v>5724</v>
      </c>
      <c r="F754" s="47">
        <v>6.8000000000000005E-2</v>
      </c>
      <c r="G754" s="115"/>
      <c r="H754" s="46">
        <v>5896</v>
      </c>
      <c r="I754" s="47">
        <v>0.225067842605156</v>
      </c>
      <c r="J754" s="48"/>
      <c r="K754" s="48" t="str">
        <f t="shared" si="128"/>
        <v/>
      </c>
      <c r="L754" s="118" t="str">
        <f t="shared" si="129"/>
        <v/>
      </c>
      <c r="M754" s="49">
        <f t="shared" si="130"/>
        <v>-0.47493215739484396</v>
      </c>
      <c r="N754" s="49">
        <f t="shared" si="131"/>
        <v>-0.6319999999999999</v>
      </c>
    </row>
    <row r="755" spans="1:14">
      <c r="A755" s="45">
        <v>15</v>
      </c>
      <c r="B755" s="45">
        <v>2520</v>
      </c>
      <c r="C755" s="45" t="s">
        <v>1144</v>
      </c>
      <c r="D755" s="45" t="s">
        <v>16</v>
      </c>
      <c r="E755" s="46">
        <v>5552</v>
      </c>
      <c r="F755" s="50">
        <v>0.09</v>
      </c>
      <c r="G755" s="49">
        <v>2.2000000000000002E-2</v>
      </c>
      <c r="H755" s="46">
        <v>5702</v>
      </c>
      <c r="I755" s="47">
        <v>0.26253945983865301</v>
      </c>
      <c r="J755" s="51">
        <v>3.7471617233497012E-2</v>
      </c>
      <c r="K755" s="46" t="str">
        <f t="shared" si="128"/>
        <v>Decrease</v>
      </c>
      <c r="L755" s="119">
        <f t="shared" si="129"/>
        <v>1.547161723349701</v>
      </c>
      <c r="M755" s="49">
        <f t="shared" si="130"/>
        <v>-0.43746054016134694</v>
      </c>
      <c r="N755" s="49">
        <f t="shared" si="131"/>
        <v>-0.61</v>
      </c>
    </row>
    <row r="756" spans="1:14">
      <c r="A756" s="45">
        <v>1</v>
      </c>
      <c r="B756" s="45">
        <v>3200</v>
      </c>
      <c r="C756" s="45" t="s">
        <v>1159</v>
      </c>
      <c r="D756" s="45" t="s">
        <v>50</v>
      </c>
      <c r="E756" s="46">
        <v>584</v>
      </c>
      <c r="F756" s="50">
        <v>0.06</v>
      </c>
      <c r="G756" s="115"/>
      <c r="H756" s="46">
        <v>619</v>
      </c>
      <c r="I756" s="47">
        <v>0.14862681744749601</v>
      </c>
      <c r="J756" s="48"/>
      <c r="K756" s="48" t="str">
        <f t="shared" si="128"/>
        <v/>
      </c>
      <c r="L756" s="118" t="str">
        <f t="shared" si="129"/>
        <v/>
      </c>
      <c r="M756" s="49">
        <f t="shared" si="130"/>
        <v>-0.55137318255250389</v>
      </c>
      <c r="N756" s="49">
        <f t="shared" si="131"/>
        <v>-0.6399999999999999</v>
      </c>
    </row>
    <row r="757" spans="1:14">
      <c r="A757" s="45">
        <v>2</v>
      </c>
      <c r="B757" s="45">
        <v>3200</v>
      </c>
      <c r="C757" s="45" t="s">
        <v>1159</v>
      </c>
      <c r="D757" s="45" t="s">
        <v>7</v>
      </c>
      <c r="E757" s="46" t="s">
        <v>1</v>
      </c>
      <c r="F757" s="46" t="s">
        <v>1</v>
      </c>
      <c r="G757" s="115"/>
      <c r="H757" s="46" t="s">
        <v>1</v>
      </c>
      <c r="I757" s="47" t="s">
        <v>1</v>
      </c>
      <c r="J757" s="48"/>
      <c r="K757" s="48" t="str">
        <f t="shared" si="128"/>
        <v/>
      </c>
      <c r="L757" s="118" t="str">
        <f t="shared" si="129"/>
        <v/>
      </c>
      <c r="M757" s="49"/>
      <c r="N757" s="49"/>
    </row>
    <row r="758" spans="1:14">
      <c r="A758" s="45">
        <v>3</v>
      </c>
      <c r="B758" s="45">
        <v>3200</v>
      </c>
      <c r="C758" s="45" t="s">
        <v>1159</v>
      </c>
      <c r="D758" s="45" t="s">
        <v>42</v>
      </c>
      <c r="E758" s="46">
        <v>581</v>
      </c>
      <c r="F758" s="47">
        <v>5.8999999999999997E-2</v>
      </c>
      <c r="G758" s="49">
        <v>-0.27399999999999997</v>
      </c>
      <c r="H758" s="46">
        <v>616</v>
      </c>
      <c r="I758" s="47">
        <v>0.14772727272727301</v>
      </c>
      <c r="J758" s="51">
        <v>-0.18560606060605997</v>
      </c>
      <c r="K758" s="46" t="str">
        <f t="shared" si="128"/>
        <v>Increase</v>
      </c>
      <c r="L758" s="119">
        <f t="shared" si="129"/>
        <v>8.8393939393940002</v>
      </c>
      <c r="M758" s="49">
        <f t="shared" ref="M758:M767" si="132">I758-0.7</f>
        <v>-0.55227272727272692</v>
      </c>
      <c r="N758" s="49">
        <f t="shared" ref="N758:N767" si="133">F758-0.7</f>
        <v>-0.64100000000000001</v>
      </c>
    </row>
    <row r="759" spans="1:14">
      <c r="A759" s="45">
        <v>9</v>
      </c>
      <c r="B759" s="45">
        <v>3200</v>
      </c>
      <c r="C759" s="45" t="s">
        <v>1159</v>
      </c>
      <c r="D759" s="45" t="s">
        <v>10</v>
      </c>
      <c r="E759" s="46">
        <v>584</v>
      </c>
      <c r="F759" s="50">
        <v>0.06</v>
      </c>
      <c r="G759" s="49"/>
      <c r="H759" s="46">
        <v>619</v>
      </c>
      <c r="I759" s="47">
        <v>0.14862681744749601</v>
      </c>
      <c r="J759" s="51"/>
      <c r="K759" s="46" t="str">
        <f t="shared" si="128"/>
        <v/>
      </c>
      <c r="L759" s="119" t="str">
        <f t="shared" si="129"/>
        <v/>
      </c>
      <c r="M759" s="49">
        <f t="shared" si="132"/>
        <v>-0.55137318255250389</v>
      </c>
      <c r="N759" s="49">
        <f t="shared" si="133"/>
        <v>-0.6399999999999999</v>
      </c>
    </row>
    <row r="760" spans="1:14">
      <c r="A760" s="45">
        <v>10</v>
      </c>
      <c r="B760" s="45">
        <v>3200</v>
      </c>
      <c r="C760" s="45" t="s">
        <v>1159</v>
      </c>
      <c r="D760" s="45" t="s">
        <v>51</v>
      </c>
      <c r="E760" s="46">
        <v>510</v>
      </c>
      <c r="F760" s="47">
        <v>6.9000000000000006E-2</v>
      </c>
      <c r="G760" s="115"/>
      <c r="H760" s="46">
        <v>545</v>
      </c>
      <c r="I760" s="47">
        <v>0.16880733944954099</v>
      </c>
      <c r="J760" s="48"/>
      <c r="K760" s="48" t="str">
        <f t="shared" si="128"/>
        <v/>
      </c>
      <c r="L760" s="118" t="str">
        <f t="shared" si="129"/>
        <v/>
      </c>
      <c r="M760" s="49">
        <f t="shared" si="132"/>
        <v>-0.53119266055045899</v>
      </c>
      <c r="N760" s="49">
        <f t="shared" si="133"/>
        <v>-0.63100000000000001</v>
      </c>
    </row>
    <row r="761" spans="1:14">
      <c r="A761" s="45">
        <v>11</v>
      </c>
      <c r="B761" s="45">
        <v>3200</v>
      </c>
      <c r="C761" s="45" t="s">
        <v>1159</v>
      </c>
      <c r="D761" s="45" t="s">
        <v>52</v>
      </c>
      <c r="E761" s="46">
        <v>74</v>
      </c>
      <c r="F761" s="50">
        <v>0</v>
      </c>
      <c r="G761" s="49">
        <v>-6.9000000000000006E-2</v>
      </c>
      <c r="H761" s="46">
        <v>74</v>
      </c>
      <c r="I761" s="47">
        <v>0</v>
      </c>
      <c r="J761" s="51">
        <v>-0.16880733944954099</v>
      </c>
      <c r="K761" s="46" t="str">
        <f t="shared" si="128"/>
        <v>Decrease</v>
      </c>
      <c r="L761" s="119">
        <f t="shared" si="129"/>
        <v>9.9807339449540979</v>
      </c>
      <c r="M761" s="49">
        <f t="shared" si="132"/>
        <v>-0.7</v>
      </c>
      <c r="N761" s="49">
        <f t="shared" si="133"/>
        <v>-0.7</v>
      </c>
    </row>
    <row r="762" spans="1:14">
      <c r="A762" s="45">
        <v>12</v>
      </c>
      <c r="B762" s="45">
        <v>3200</v>
      </c>
      <c r="C762" s="45" t="s">
        <v>1159</v>
      </c>
      <c r="D762" s="45" t="s">
        <v>13</v>
      </c>
      <c r="E762" s="46">
        <v>584</v>
      </c>
      <c r="F762" s="50">
        <v>0.06</v>
      </c>
      <c r="G762" s="115"/>
      <c r="H762" s="46">
        <v>619</v>
      </c>
      <c r="I762" s="47">
        <v>0.14862681744749601</v>
      </c>
      <c r="J762" s="48"/>
      <c r="K762" s="48" t="str">
        <f t="shared" ref="K762:K768" si="134">IF(G762="","",IF(G762="*","",IF(ABS(J762)&gt;ABS(G762),"Decrease", "Increase")))</f>
        <v/>
      </c>
      <c r="L762" s="118" t="str">
        <f t="shared" ref="L762:L768" si="135">IF(G762="","",IF(G762="*","",(ABS(G762-J762))*100))</f>
        <v/>
      </c>
      <c r="M762" s="49">
        <f t="shared" si="132"/>
        <v>-0.55137318255250389</v>
      </c>
      <c r="N762" s="49">
        <f t="shared" si="133"/>
        <v>-0.6399999999999999</v>
      </c>
    </row>
    <row r="763" spans="1:14">
      <c r="A763" s="45">
        <v>14</v>
      </c>
      <c r="B763" s="45">
        <v>3200</v>
      </c>
      <c r="C763" s="45" t="s">
        <v>1159</v>
      </c>
      <c r="D763" s="45" t="s">
        <v>15</v>
      </c>
      <c r="E763" s="46">
        <v>306</v>
      </c>
      <c r="F763" s="47">
        <v>6.5000000000000002E-2</v>
      </c>
      <c r="G763" s="115"/>
      <c r="H763" s="46">
        <v>317</v>
      </c>
      <c r="I763" s="47">
        <v>0.13564668769716101</v>
      </c>
      <c r="J763" s="48"/>
      <c r="K763" s="48" t="str">
        <f t="shared" si="134"/>
        <v/>
      </c>
      <c r="L763" s="118" t="str">
        <f t="shared" si="135"/>
        <v/>
      </c>
      <c r="M763" s="49">
        <f t="shared" si="132"/>
        <v>-0.56435331230283892</v>
      </c>
      <c r="N763" s="49">
        <f t="shared" si="133"/>
        <v>-0.63500000000000001</v>
      </c>
    </row>
    <row r="764" spans="1:14">
      <c r="A764" s="45">
        <v>15</v>
      </c>
      <c r="B764" s="45">
        <v>3200</v>
      </c>
      <c r="C764" s="45" t="s">
        <v>1159</v>
      </c>
      <c r="D764" s="45" t="s">
        <v>16</v>
      </c>
      <c r="E764" s="46">
        <v>278</v>
      </c>
      <c r="F764" s="47">
        <v>5.3999999999999999E-2</v>
      </c>
      <c r="G764" s="49">
        <v>-1.1000000000000001E-2</v>
      </c>
      <c r="H764" s="46">
        <v>302</v>
      </c>
      <c r="I764" s="47">
        <v>0.16225165562913901</v>
      </c>
      <c r="J764" s="51">
        <v>2.6604967931978002E-2</v>
      </c>
      <c r="K764" s="46" t="str">
        <f t="shared" si="134"/>
        <v>Decrease</v>
      </c>
      <c r="L764" s="119">
        <f t="shared" si="135"/>
        <v>3.7604967931978006</v>
      </c>
      <c r="M764" s="49">
        <f t="shared" si="132"/>
        <v>-0.53774834437086094</v>
      </c>
      <c r="N764" s="49">
        <f t="shared" si="133"/>
        <v>-0.64599999999999991</v>
      </c>
    </row>
    <row r="765" spans="1:14">
      <c r="A765" s="45">
        <v>1</v>
      </c>
      <c r="B765" s="45">
        <v>3300</v>
      </c>
      <c r="C765" s="45" t="s">
        <v>1160</v>
      </c>
      <c r="D765" s="45" t="s">
        <v>50</v>
      </c>
      <c r="E765" s="46">
        <v>716</v>
      </c>
      <c r="F765" s="50">
        <v>0.14000000000000001</v>
      </c>
      <c r="G765" s="115"/>
      <c r="H765" s="46">
        <v>782</v>
      </c>
      <c r="I765" s="47">
        <v>0.35933503836317099</v>
      </c>
      <c r="J765" s="48"/>
      <c r="K765" s="48" t="str">
        <f t="shared" si="134"/>
        <v/>
      </c>
      <c r="L765" s="118" t="str">
        <f t="shared" si="135"/>
        <v/>
      </c>
      <c r="M765" s="49">
        <f t="shared" si="132"/>
        <v>-0.34066496163682897</v>
      </c>
      <c r="N765" s="49">
        <f t="shared" si="133"/>
        <v>-0.55999999999999994</v>
      </c>
    </row>
    <row r="766" spans="1:14">
      <c r="A766" s="45">
        <v>2</v>
      </c>
      <c r="B766" s="45">
        <v>3300</v>
      </c>
      <c r="C766" s="45" t="s">
        <v>1160</v>
      </c>
      <c r="D766" s="45" t="s">
        <v>7</v>
      </c>
      <c r="E766" s="46">
        <v>82</v>
      </c>
      <c r="F766" s="47">
        <v>0.20699999999999999</v>
      </c>
      <c r="G766" s="115"/>
      <c r="H766" s="46">
        <v>100</v>
      </c>
      <c r="I766" s="47">
        <v>0.5</v>
      </c>
      <c r="J766" s="48"/>
      <c r="K766" s="48" t="str">
        <f t="shared" si="134"/>
        <v/>
      </c>
      <c r="L766" s="118" t="str">
        <f t="shared" si="135"/>
        <v/>
      </c>
      <c r="M766" s="49">
        <f t="shared" si="132"/>
        <v>-0.19999999999999996</v>
      </c>
      <c r="N766" s="49">
        <f t="shared" si="133"/>
        <v>-0.49299999999999999</v>
      </c>
    </row>
    <row r="767" spans="1:14">
      <c r="A767" s="45">
        <v>3</v>
      </c>
      <c r="B767" s="45">
        <v>3300</v>
      </c>
      <c r="C767" s="45" t="s">
        <v>1160</v>
      </c>
      <c r="D767" s="45" t="s">
        <v>42</v>
      </c>
      <c r="E767" s="46">
        <v>621</v>
      </c>
      <c r="F767" s="47">
        <v>0.127</v>
      </c>
      <c r="G767" s="49">
        <v>-0.08</v>
      </c>
      <c r="H767" s="46">
        <v>667</v>
      </c>
      <c r="I767" s="47">
        <v>0.32983508245877102</v>
      </c>
      <c r="J767" s="51">
        <v>-0.17016491754122898</v>
      </c>
      <c r="K767" s="46" t="str">
        <f t="shared" si="134"/>
        <v>Decrease</v>
      </c>
      <c r="L767" s="119">
        <f t="shared" si="135"/>
        <v>9.0164917541228977</v>
      </c>
      <c r="M767" s="49">
        <f t="shared" si="132"/>
        <v>-0.37016491754122893</v>
      </c>
      <c r="N767" s="49">
        <f t="shared" si="133"/>
        <v>-0.57299999999999995</v>
      </c>
    </row>
    <row r="768" spans="1:14">
      <c r="A768" s="45">
        <v>4</v>
      </c>
      <c r="B768" s="45">
        <v>3300</v>
      </c>
      <c r="C768" s="45" t="s">
        <v>1160</v>
      </c>
      <c r="D768" s="45" t="s">
        <v>43</v>
      </c>
      <c r="E768" s="46" t="s">
        <v>1</v>
      </c>
      <c r="F768" s="46" t="s">
        <v>1</v>
      </c>
      <c r="G768" s="49" t="s">
        <v>1</v>
      </c>
      <c r="H768" s="46" t="s">
        <v>1</v>
      </c>
      <c r="I768" s="47" t="s">
        <v>1</v>
      </c>
      <c r="J768" s="51" t="s">
        <v>1</v>
      </c>
      <c r="K768" s="46" t="str">
        <f t="shared" si="134"/>
        <v/>
      </c>
      <c r="L768" s="119" t="str">
        <f t="shared" si="135"/>
        <v/>
      </c>
      <c r="M768" s="49"/>
      <c r="N768" s="49"/>
    </row>
    <row r="769" spans="1:14">
      <c r="A769" s="45">
        <v>6</v>
      </c>
      <c r="B769" s="45">
        <v>3300</v>
      </c>
      <c r="C769" s="45" t="s">
        <v>1160</v>
      </c>
      <c r="D769" s="45" t="s">
        <v>44</v>
      </c>
      <c r="E769" s="46">
        <v>11</v>
      </c>
      <c r="F769" s="47">
        <v>0.36399999999999999</v>
      </c>
      <c r="G769" s="49">
        <v>0.157</v>
      </c>
      <c r="H769" s="46" t="s">
        <v>1</v>
      </c>
      <c r="I769" s="47" t="s">
        <v>1</v>
      </c>
      <c r="J769" s="51" t="s">
        <v>1</v>
      </c>
      <c r="K769" s="46"/>
      <c r="L769" s="119"/>
      <c r="M769" s="49"/>
      <c r="N769" s="49">
        <f>F769-0.7</f>
        <v>-0.33599999999999997</v>
      </c>
    </row>
    <row r="770" spans="1:14">
      <c r="A770" s="45">
        <v>9</v>
      </c>
      <c r="B770" s="45">
        <v>3300</v>
      </c>
      <c r="C770" s="45" t="s">
        <v>1160</v>
      </c>
      <c r="D770" s="45" t="s">
        <v>10</v>
      </c>
      <c r="E770" s="46">
        <v>716</v>
      </c>
      <c r="F770" s="50">
        <v>0.14000000000000001</v>
      </c>
      <c r="G770" s="49"/>
      <c r="H770" s="46">
        <v>781</v>
      </c>
      <c r="I770" s="47">
        <v>0.35979513444302202</v>
      </c>
      <c r="J770" s="51" t="s">
        <v>1</v>
      </c>
      <c r="K770" s="46" t="str">
        <f t="shared" ref="K770:K816" si="136">IF(G770="","",IF(G770="*","",IF(ABS(J770)&gt;ABS(G770),"Decrease", "Increase")))</f>
        <v/>
      </c>
      <c r="L770" s="119" t="str">
        <f t="shared" ref="L770:L816" si="137">IF(G770="","",IF(G770="*","",(ABS(G770-J770))*100))</f>
        <v/>
      </c>
      <c r="M770" s="49">
        <f>I770-0.7</f>
        <v>-0.34020486555697793</v>
      </c>
      <c r="N770" s="49">
        <f>F770-0.7</f>
        <v>-0.55999999999999994</v>
      </c>
    </row>
    <row r="771" spans="1:14">
      <c r="A771" s="45">
        <v>10</v>
      </c>
      <c r="B771" s="45">
        <v>3300</v>
      </c>
      <c r="C771" s="45" t="s">
        <v>1160</v>
      </c>
      <c r="D771" s="45" t="s">
        <v>51</v>
      </c>
      <c r="E771" s="46">
        <v>623</v>
      </c>
      <c r="F771" s="47">
        <v>0.156</v>
      </c>
      <c r="G771" s="115"/>
      <c r="H771" s="46">
        <v>693</v>
      </c>
      <c r="I771" s="47">
        <v>0.39105339105339099</v>
      </c>
      <c r="J771" s="48"/>
      <c r="K771" s="48" t="str">
        <f t="shared" si="136"/>
        <v/>
      </c>
      <c r="L771" s="118" t="str">
        <f t="shared" si="137"/>
        <v/>
      </c>
      <c r="M771" s="49">
        <f>I771-0.7</f>
        <v>-0.30894660894660897</v>
      </c>
      <c r="N771" s="49">
        <f>F771-0.7</f>
        <v>-0.54399999999999993</v>
      </c>
    </row>
    <row r="772" spans="1:14">
      <c r="A772" s="45">
        <v>11</v>
      </c>
      <c r="B772" s="45">
        <v>3300</v>
      </c>
      <c r="C772" s="45" t="s">
        <v>1160</v>
      </c>
      <c r="D772" s="45" t="s">
        <v>52</v>
      </c>
      <c r="E772" s="46">
        <v>93</v>
      </c>
      <c r="F772" s="47">
        <v>3.2000000000000001E-2</v>
      </c>
      <c r="G772" s="49">
        <v>-0.124</v>
      </c>
      <c r="H772" s="46">
        <v>89</v>
      </c>
      <c r="I772" s="47">
        <v>0.112359550561798</v>
      </c>
      <c r="J772" s="51">
        <v>-0.27869384049159296</v>
      </c>
      <c r="K772" s="46" t="str">
        <f t="shared" si="136"/>
        <v>Decrease</v>
      </c>
      <c r="L772" s="119">
        <f t="shared" si="137"/>
        <v>15.469384049159295</v>
      </c>
      <c r="M772" s="49">
        <f>I772-0.7</f>
        <v>-0.58764044943820193</v>
      </c>
      <c r="N772" s="49">
        <f>F772-0.7</f>
        <v>-0.66799999999999993</v>
      </c>
    </row>
    <row r="773" spans="1:14">
      <c r="A773" s="45">
        <v>12</v>
      </c>
      <c r="B773" s="45">
        <v>3300</v>
      </c>
      <c r="C773" s="45" t="s">
        <v>1160</v>
      </c>
      <c r="D773" s="45" t="s">
        <v>13</v>
      </c>
      <c r="E773" s="46">
        <v>715</v>
      </c>
      <c r="F773" s="50">
        <v>0.14000000000000001</v>
      </c>
      <c r="G773" s="115"/>
      <c r="H773" s="46">
        <v>781</v>
      </c>
      <c r="I773" s="47">
        <v>0.35979513444302202</v>
      </c>
      <c r="J773" s="48"/>
      <c r="K773" s="48" t="str">
        <f t="shared" si="136"/>
        <v/>
      </c>
      <c r="L773" s="118" t="str">
        <f t="shared" si="137"/>
        <v/>
      </c>
      <c r="M773" s="49">
        <f>I773-0.7</f>
        <v>-0.34020486555697793</v>
      </c>
      <c r="N773" s="49">
        <f>F773-0.7</f>
        <v>-0.55999999999999994</v>
      </c>
    </row>
    <row r="774" spans="1:14">
      <c r="A774" s="45">
        <v>13</v>
      </c>
      <c r="B774" s="45">
        <v>3300</v>
      </c>
      <c r="C774" s="45" t="s">
        <v>1160</v>
      </c>
      <c r="D774" s="45" t="s">
        <v>14</v>
      </c>
      <c r="E774" s="46" t="s">
        <v>1</v>
      </c>
      <c r="F774" s="46" t="s">
        <v>1</v>
      </c>
      <c r="G774" s="49" t="s">
        <v>1</v>
      </c>
      <c r="H774" s="46" t="s">
        <v>1</v>
      </c>
      <c r="I774" s="47" t="s">
        <v>1</v>
      </c>
      <c r="J774" s="51" t="s">
        <v>1</v>
      </c>
      <c r="K774" s="46" t="str">
        <f t="shared" si="136"/>
        <v/>
      </c>
      <c r="L774" s="119" t="str">
        <f t="shared" si="137"/>
        <v/>
      </c>
      <c r="M774" s="49"/>
      <c r="N774" s="49"/>
    </row>
    <row r="775" spans="1:14">
      <c r="A775" s="45">
        <v>14</v>
      </c>
      <c r="B775" s="45">
        <v>3300</v>
      </c>
      <c r="C775" s="45" t="s">
        <v>1160</v>
      </c>
      <c r="D775" s="45" t="s">
        <v>15</v>
      </c>
      <c r="E775" s="46">
        <v>360</v>
      </c>
      <c r="F775" s="47">
        <v>0.13100000000000001</v>
      </c>
      <c r="G775" s="115"/>
      <c r="H775" s="46">
        <v>393</v>
      </c>
      <c r="I775" s="47">
        <v>0.34860050890585198</v>
      </c>
      <c r="J775" s="48"/>
      <c r="K775" s="48" t="str">
        <f t="shared" si="136"/>
        <v/>
      </c>
      <c r="L775" s="118" t="str">
        <f t="shared" si="137"/>
        <v/>
      </c>
      <c r="M775" s="49">
        <f>I775-0.7</f>
        <v>-0.35139949109414798</v>
      </c>
      <c r="N775" s="49">
        <f t="shared" ref="N775:N782" si="138">F775-0.7</f>
        <v>-0.56899999999999995</v>
      </c>
    </row>
    <row r="776" spans="1:14">
      <c r="A776" s="45">
        <v>15</v>
      </c>
      <c r="B776" s="45">
        <v>3300</v>
      </c>
      <c r="C776" s="45" t="s">
        <v>1160</v>
      </c>
      <c r="D776" s="45" t="s">
        <v>16</v>
      </c>
      <c r="E776" s="46">
        <v>356</v>
      </c>
      <c r="F776" s="47">
        <v>0.14899999999999999</v>
      </c>
      <c r="G776" s="49">
        <v>1.8000000000000002E-2</v>
      </c>
      <c r="H776" s="46">
        <v>389</v>
      </c>
      <c r="I776" s="47">
        <v>0.37017994858611802</v>
      </c>
      <c r="J776" s="51">
        <v>2.1579439680266044E-2</v>
      </c>
      <c r="K776" s="46" t="str">
        <f t="shared" si="136"/>
        <v>Decrease</v>
      </c>
      <c r="L776" s="119">
        <f t="shared" si="137"/>
        <v>0.35794396802660416</v>
      </c>
      <c r="M776" s="49">
        <f>I776-0.7</f>
        <v>-0.32982005141388193</v>
      </c>
      <c r="N776" s="49">
        <f t="shared" si="138"/>
        <v>-0.55099999999999993</v>
      </c>
    </row>
    <row r="777" spans="1:14">
      <c r="A777" s="45">
        <v>1</v>
      </c>
      <c r="B777" s="45">
        <v>2505</v>
      </c>
      <c r="C777" s="45" t="s">
        <v>1142</v>
      </c>
      <c r="D777" s="45" t="s">
        <v>50</v>
      </c>
      <c r="E777" s="46">
        <v>123</v>
      </c>
      <c r="F777" s="47">
        <v>1.6E-2</v>
      </c>
      <c r="G777" s="115"/>
      <c r="H777" s="46"/>
      <c r="I777" s="47"/>
      <c r="J777" s="48"/>
      <c r="K777" s="48" t="str">
        <f t="shared" si="136"/>
        <v/>
      </c>
      <c r="L777" s="118" t="str">
        <f t="shared" si="137"/>
        <v/>
      </c>
      <c r="M777" s="49"/>
      <c r="N777" s="49">
        <f t="shared" si="138"/>
        <v>-0.68399999999999994</v>
      </c>
    </row>
    <row r="778" spans="1:14">
      <c r="A778" s="45">
        <v>3</v>
      </c>
      <c r="B778" s="45">
        <v>2505</v>
      </c>
      <c r="C778" s="45" t="s">
        <v>1142</v>
      </c>
      <c r="D778" s="45" t="s">
        <v>42</v>
      </c>
      <c r="E778" s="46">
        <v>123</v>
      </c>
      <c r="F778" s="47">
        <v>1.6E-2</v>
      </c>
      <c r="G778" s="49"/>
      <c r="H778" s="46"/>
      <c r="I778" s="47"/>
      <c r="J778" s="51"/>
      <c r="K778" s="46" t="str">
        <f t="shared" si="136"/>
        <v/>
      </c>
      <c r="L778" s="119" t="str">
        <f t="shared" si="137"/>
        <v/>
      </c>
      <c r="M778" s="49"/>
      <c r="N778" s="49">
        <f t="shared" si="138"/>
        <v>-0.68399999999999994</v>
      </c>
    </row>
    <row r="779" spans="1:14">
      <c r="A779" s="45">
        <v>9</v>
      </c>
      <c r="B779" s="45">
        <v>2505</v>
      </c>
      <c r="C779" s="45" t="s">
        <v>1142</v>
      </c>
      <c r="D779" s="45" t="s">
        <v>10</v>
      </c>
      <c r="E779" s="46">
        <v>123</v>
      </c>
      <c r="F779" s="47">
        <v>1.6E-2</v>
      </c>
      <c r="G779" s="49"/>
      <c r="H779" s="46"/>
      <c r="I779" s="47"/>
      <c r="J779" s="51"/>
      <c r="K779" s="46" t="str">
        <f t="shared" si="136"/>
        <v/>
      </c>
      <c r="L779" s="119" t="str">
        <f t="shared" si="137"/>
        <v/>
      </c>
      <c r="M779" s="49"/>
      <c r="N779" s="49">
        <f t="shared" si="138"/>
        <v>-0.68399999999999994</v>
      </c>
    </row>
    <row r="780" spans="1:14">
      <c r="A780" s="45">
        <v>10</v>
      </c>
      <c r="B780" s="45">
        <v>2505</v>
      </c>
      <c r="C780" s="45" t="s">
        <v>1142</v>
      </c>
      <c r="D780" s="45" t="s">
        <v>51</v>
      </c>
      <c r="E780" s="46">
        <v>104</v>
      </c>
      <c r="F780" s="47">
        <v>1.9E-2</v>
      </c>
      <c r="G780" s="115"/>
      <c r="H780" s="46"/>
      <c r="I780" s="47"/>
      <c r="J780" s="48"/>
      <c r="K780" s="48" t="str">
        <f t="shared" si="136"/>
        <v/>
      </c>
      <c r="L780" s="118" t="str">
        <f t="shared" si="137"/>
        <v/>
      </c>
      <c r="M780" s="49"/>
      <c r="N780" s="49">
        <f t="shared" si="138"/>
        <v>-0.68099999999999994</v>
      </c>
    </row>
    <row r="781" spans="1:14">
      <c r="A781" s="45">
        <v>11</v>
      </c>
      <c r="B781" s="45">
        <v>2505</v>
      </c>
      <c r="C781" s="45" t="s">
        <v>1142</v>
      </c>
      <c r="D781" s="45" t="s">
        <v>52</v>
      </c>
      <c r="E781" s="46">
        <v>19</v>
      </c>
      <c r="F781" s="50">
        <v>0</v>
      </c>
      <c r="G781" s="49">
        <v>-1.9E-2</v>
      </c>
      <c r="H781" s="46"/>
      <c r="I781" s="47"/>
      <c r="J781" s="51"/>
      <c r="K781" s="46" t="str">
        <f t="shared" si="136"/>
        <v>Increase</v>
      </c>
      <c r="L781" s="119">
        <f t="shared" si="137"/>
        <v>1.9</v>
      </c>
      <c r="M781" s="49"/>
      <c r="N781" s="49">
        <f t="shared" si="138"/>
        <v>-0.7</v>
      </c>
    </row>
    <row r="782" spans="1:14">
      <c r="A782" s="45">
        <v>12</v>
      </c>
      <c r="B782" s="45">
        <v>2505</v>
      </c>
      <c r="C782" s="45" t="s">
        <v>1142</v>
      </c>
      <c r="D782" s="45" t="s">
        <v>13</v>
      </c>
      <c r="E782" s="46">
        <v>122</v>
      </c>
      <c r="F782" s="47">
        <v>1.6E-2</v>
      </c>
      <c r="G782" s="115"/>
      <c r="H782" s="46"/>
      <c r="I782" s="47"/>
      <c r="J782" s="48"/>
      <c r="K782" s="48" t="str">
        <f t="shared" si="136"/>
        <v/>
      </c>
      <c r="L782" s="118" t="str">
        <f t="shared" si="137"/>
        <v/>
      </c>
      <c r="M782" s="49"/>
      <c r="N782" s="49">
        <f t="shared" si="138"/>
        <v>-0.68399999999999994</v>
      </c>
    </row>
    <row r="783" spans="1:14">
      <c r="A783" s="45">
        <v>13</v>
      </c>
      <c r="B783" s="45">
        <v>2505</v>
      </c>
      <c r="C783" s="45" t="s">
        <v>1142</v>
      </c>
      <c r="D783" s="45" t="s">
        <v>14</v>
      </c>
      <c r="E783" s="46" t="s">
        <v>1</v>
      </c>
      <c r="F783" s="46" t="s">
        <v>1</v>
      </c>
      <c r="G783" s="49" t="s">
        <v>1</v>
      </c>
      <c r="H783" s="46"/>
      <c r="I783" s="47"/>
      <c r="J783" s="51"/>
      <c r="K783" s="46" t="str">
        <f t="shared" si="136"/>
        <v/>
      </c>
      <c r="L783" s="119" t="str">
        <f t="shared" si="137"/>
        <v/>
      </c>
      <c r="M783" s="49"/>
      <c r="N783" s="49"/>
    </row>
    <row r="784" spans="1:14">
      <c r="A784" s="45">
        <v>14</v>
      </c>
      <c r="B784" s="45">
        <v>2505</v>
      </c>
      <c r="C784" s="45" t="s">
        <v>1142</v>
      </c>
      <c r="D784" s="45" t="s">
        <v>15</v>
      </c>
      <c r="E784" s="46">
        <v>73</v>
      </c>
      <c r="F784" s="50">
        <v>0</v>
      </c>
      <c r="G784" s="115"/>
      <c r="H784" s="46"/>
      <c r="I784" s="47"/>
      <c r="J784" s="48"/>
      <c r="K784" s="48" t="str">
        <f t="shared" si="136"/>
        <v/>
      </c>
      <c r="L784" s="118" t="str">
        <f t="shared" si="137"/>
        <v/>
      </c>
      <c r="M784" s="49"/>
      <c r="N784" s="49">
        <f t="shared" ref="N784:N803" si="139">F784-0.7</f>
        <v>-0.7</v>
      </c>
    </row>
    <row r="785" spans="1:14">
      <c r="A785" s="45">
        <v>15</v>
      </c>
      <c r="B785" s="45">
        <v>2505</v>
      </c>
      <c r="C785" s="45" t="s">
        <v>1142</v>
      </c>
      <c r="D785" s="45" t="s">
        <v>16</v>
      </c>
      <c r="E785" s="46">
        <v>50</v>
      </c>
      <c r="F785" s="50">
        <v>0.04</v>
      </c>
      <c r="G785" s="49">
        <v>0.04</v>
      </c>
      <c r="H785" s="46"/>
      <c r="I785" s="47"/>
      <c r="J785" s="51"/>
      <c r="K785" s="46" t="str">
        <f t="shared" si="136"/>
        <v>Increase</v>
      </c>
      <c r="L785" s="119">
        <f t="shared" si="137"/>
        <v>4</v>
      </c>
      <c r="M785" s="49"/>
      <c r="N785" s="49">
        <f t="shared" si="139"/>
        <v>-0.65999999999999992</v>
      </c>
    </row>
    <row r="786" spans="1:14">
      <c r="A786" s="45">
        <v>1</v>
      </c>
      <c r="B786" s="45">
        <v>3400</v>
      </c>
      <c r="C786" s="45" t="s">
        <v>1161</v>
      </c>
      <c r="D786" s="45" t="s">
        <v>50</v>
      </c>
      <c r="E786" s="46">
        <v>4275</v>
      </c>
      <c r="F786" s="47">
        <v>0.38600000000000001</v>
      </c>
      <c r="G786" s="115"/>
      <c r="H786" s="46">
        <v>4576</v>
      </c>
      <c r="I786" s="47">
        <v>0.53212412587412605</v>
      </c>
      <c r="J786" s="48"/>
      <c r="K786" s="48" t="str">
        <f t="shared" si="136"/>
        <v/>
      </c>
      <c r="L786" s="118" t="str">
        <f t="shared" si="137"/>
        <v/>
      </c>
      <c r="M786" s="49">
        <f t="shared" ref="M786:M801" si="140">I786-0.7</f>
        <v>-0.1678758741258739</v>
      </c>
      <c r="N786" s="49">
        <f t="shared" si="139"/>
        <v>-0.31399999999999995</v>
      </c>
    </row>
    <row r="787" spans="1:14">
      <c r="A787" s="45">
        <v>2</v>
      </c>
      <c r="B787" s="45">
        <v>3400</v>
      </c>
      <c r="C787" s="45" t="s">
        <v>1161</v>
      </c>
      <c r="D787" s="45" t="s">
        <v>7</v>
      </c>
      <c r="E787" s="46">
        <v>2612</v>
      </c>
      <c r="F787" s="47">
        <v>0.44900000000000001</v>
      </c>
      <c r="G787" s="115"/>
      <c r="H787" s="46">
        <v>3017</v>
      </c>
      <c r="I787" s="47">
        <v>0.57374875704342099</v>
      </c>
      <c r="J787" s="48"/>
      <c r="K787" s="48" t="str">
        <f t="shared" si="136"/>
        <v/>
      </c>
      <c r="L787" s="118" t="str">
        <f t="shared" si="137"/>
        <v/>
      </c>
      <c r="M787" s="49">
        <f t="shared" si="140"/>
        <v>-0.12625124295657897</v>
      </c>
      <c r="N787" s="49">
        <f t="shared" si="139"/>
        <v>-0.25099999999999995</v>
      </c>
    </row>
    <row r="788" spans="1:14">
      <c r="A788" s="45">
        <v>3</v>
      </c>
      <c r="B788" s="45">
        <v>3400</v>
      </c>
      <c r="C788" s="45" t="s">
        <v>1161</v>
      </c>
      <c r="D788" s="45" t="s">
        <v>42</v>
      </c>
      <c r="E788" s="46">
        <v>866</v>
      </c>
      <c r="F788" s="47">
        <v>0.20599999999999999</v>
      </c>
      <c r="G788" s="49">
        <v>-0.24299999999999999</v>
      </c>
      <c r="H788" s="46">
        <v>863</v>
      </c>
      <c r="I788" s="47">
        <v>0.38122827346465799</v>
      </c>
      <c r="J788" s="51">
        <v>-0.192520483578763</v>
      </c>
      <c r="K788" s="46" t="str">
        <f t="shared" si="136"/>
        <v>Increase</v>
      </c>
      <c r="L788" s="119">
        <f t="shared" si="137"/>
        <v>5.0479516421236994</v>
      </c>
      <c r="M788" s="49">
        <f t="shared" si="140"/>
        <v>-0.31877172653534197</v>
      </c>
      <c r="N788" s="49">
        <f t="shared" si="139"/>
        <v>-0.49399999999999999</v>
      </c>
    </row>
    <row r="789" spans="1:14">
      <c r="A789" s="45">
        <v>4</v>
      </c>
      <c r="B789" s="45">
        <v>3400</v>
      </c>
      <c r="C789" s="45" t="s">
        <v>1161</v>
      </c>
      <c r="D789" s="45" t="s">
        <v>43</v>
      </c>
      <c r="E789" s="46">
        <v>571</v>
      </c>
      <c r="F789" s="47">
        <v>0.38200000000000001</v>
      </c>
      <c r="G789" s="49">
        <v>-6.7000000000000004E-2</v>
      </c>
      <c r="H789" s="46">
        <v>503</v>
      </c>
      <c r="I789" s="47">
        <v>0.55268389662027795</v>
      </c>
      <c r="J789" s="51">
        <v>-2.1064860423143039E-2</v>
      </c>
      <c r="K789" s="46" t="str">
        <f t="shared" si="136"/>
        <v>Increase</v>
      </c>
      <c r="L789" s="119">
        <f t="shared" si="137"/>
        <v>4.5935139576856967</v>
      </c>
      <c r="M789" s="49">
        <f t="shared" si="140"/>
        <v>-0.14731610337972201</v>
      </c>
      <c r="N789" s="49">
        <f t="shared" si="139"/>
        <v>-0.31799999999999995</v>
      </c>
    </row>
    <row r="790" spans="1:14">
      <c r="A790" s="45">
        <v>5</v>
      </c>
      <c r="B790" s="45">
        <v>3400</v>
      </c>
      <c r="C790" s="45" t="s">
        <v>1161</v>
      </c>
      <c r="D790" s="45" t="s">
        <v>8</v>
      </c>
      <c r="E790" s="46">
        <v>28</v>
      </c>
      <c r="F790" s="47">
        <v>0.67900000000000005</v>
      </c>
      <c r="G790" s="49">
        <v>0.23</v>
      </c>
      <c r="H790" s="46">
        <v>24</v>
      </c>
      <c r="I790" s="47">
        <v>0.875</v>
      </c>
      <c r="J790" s="51">
        <v>0.30125124295657901</v>
      </c>
      <c r="K790" s="46" t="str">
        <f t="shared" si="136"/>
        <v>Decrease</v>
      </c>
      <c r="L790" s="119">
        <f t="shared" si="137"/>
        <v>7.1251242956579004</v>
      </c>
      <c r="M790" s="49">
        <f t="shared" si="140"/>
        <v>0.17500000000000004</v>
      </c>
      <c r="N790" s="49">
        <f t="shared" si="139"/>
        <v>-2.0999999999999908E-2</v>
      </c>
    </row>
    <row r="791" spans="1:14">
      <c r="A791" s="45">
        <v>6</v>
      </c>
      <c r="B791" s="45">
        <v>3400</v>
      </c>
      <c r="C791" s="45" t="s">
        <v>1161</v>
      </c>
      <c r="D791" s="45" t="s">
        <v>44</v>
      </c>
      <c r="E791" s="46">
        <v>160</v>
      </c>
      <c r="F791" s="47">
        <v>0.32500000000000001</v>
      </c>
      <c r="G791" s="49">
        <v>-0.124</v>
      </c>
      <c r="H791" s="46">
        <v>130</v>
      </c>
      <c r="I791" s="47">
        <v>0.484615384615385</v>
      </c>
      <c r="J791" s="51">
        <v>-8.9133372428035984E-2</v>
      </c>
      <c r="K791" s="46" t="str">
        <f t="shared" si="136"/>
        <v>Increase</v>
      </c>
      <c r="L791" s="119">
        <f t="shared" si="137"/>
        <v>3.4866627571964015</v>
      </c>
      <c r="M791" s="49">
        <f t="shared" si="140"/>
        <v>-0.21538461538461495</v>
      </c>
      <c r="N791" s="49">
        <f t="shared" si="139"/>
        <v>-0.37499999999999994</v>
      </c>
    </row>
    <row r="792" spans="1:14">
      <c r="A792" s="45">
        <v>7</v>
      </c>
      <c r="B792" s="45">
        <v>3400</v>
      </c>
      <c r="C792" s="45" t="s">
        <v>1161</v>
      </c>
      <c r="D792" s="45" t="s">
        <v>1096</v>
      </c>
      <c r="E792" s="46">
        <v>38</v>
      </c>
      <c r="F792" s="49">
        <v>0.21099999999999999</v>
      </c>
      <c r="G792" s="49">
        <v>-0.23800000000000002</v>
      </c>
      <c r="H792" s="46">
        <v>39</v>
      </c>
      <c r="I792" s="47">
        <v>0.33333333333333298</v>
      </c>
      <c r="J792" s="51">
        <v>-0.24041542371008801</v>
      </c>
      <c r="K792" s="46" t="str">
        <f t="shared" si="136"/>
        <v>Decrease</v>
      </c>
      <c r="L792" s="119">
        <f t="shared" si="137"/>
        <v>0.24154237100879883</v>
      </c>
      <c r="M792" s="49">
        <f t="shared" si="140"/>
        <v>-0.36666666666666697</v>
      </c>
      <c r="N792" s="49">
        <f t="shared" si="139"/>
        <v>-0.48899999999999999</v>
      </c>
    </row>
    <row r="793" spans="1:14">
      <c r="A793" s="45">
        <v>8</v>
      </c>
      <c r="B793" s="45">
        <v>3400</v>
      </c>
      <c r="C793" s="45" t="s">
        <v>1161</v>
      </c>
      <c r="D793" s="45" t="s">
        <v>9</v>
      </c>
      <c r="E793" s="46">
        <v>1359</v>
      </c>
      <c r="F793" s="47">
        <v>0.503</v>
      </c>
      <c r="G793" s="115"/>
      <c r="H793" s="46">
        <v>1449</v>
      </c>
      <c r="I793" s="47">
        <v>0.65493443754313296</v>
      </c>
      <c r="J793" s="48"/>
      <c r="K793" s="48" t="str">
        <f t="shared" si="136"/>
        <v/>
      </c>
      <c r="L793" s="118" t="str">
        <f t="shared" si="137"/>
        <v/>
      </c>
      <c r="M793" s="49">
        <f t="shared" si="140"/>
        <v>-4.5065562456866992E-2</v>
      </c>
      <c r="N793" s="49">
        <f t="shared" si="139"/>
        <v>-0.19699999999999995</v>
      </c>
    </row>
    <row r="794" spans="1:14">
      <c r="A794" s="45">
        <v>9</v>
      </c>
      <c r="B794" s="45">
        <v>3400</v>
      </c>
      <c r="C794" s="45" t="s">
        <v>1161</v>
      </c>
      <c r="D794" s="45" t="s">
        <v>10</v>
      </c>
      <c r="E794" s="46">
        <v>2916</v>
      </c>
      <c r="F794" s="47">
        <v>0.33100000000000002</v>
      </c>
      <c r="G794" s="49">
        <v>-0.17199999999999999</v>
      </c>
      <c r="H794" s="46">
        <v>3127</v>
      </c>
      <c r="I794" s="47">
        <v>0.47521586184841702</v>
      </c>
      <c r="J794" s="51">
        <v>-0.17971857569471594</v>
      </c>
      <c r="K794" s="46" t="str">
        <f t="shared" si="136"/>
        <v>Decrease</v>
      </c>
      <c r="L794" s="119">
        <f t="shared" si="137"/>
        <v>0.77185756947159567</v>
      </c>
      <c r="M794" s="49">
        <f t="shared" si="140"/>
        <v>-0.22478413815158294</v>
      </c>
      <c r="N794" s="49">
        <f t="shared" si="139"/>
        <v>-0.36899999999999994</v>
      </c>
    </row>
    <row r="795" spans="1:14">
      <c r="A795" s="45">
        <v>10</v>
      </c>
      <c r="B795" s="45">
        <v>3400</v>
      </c>
      <c r="C795" s="45" t="s">
        <v>1161</v>
      </c>
      <c r="D795" s="45" t="s">
        <v>51</v>
      </c>
      <c r="E795" s="46">
        <v>3570</v>
      </c>
      <c r="F795" s="47">
        <v>0.441</v>
      </c>
      <c r="G795" s="115"/>
      <c r="H795" s="46">
        <v>3950</v>
      </c>
      <c r="I795" s="47">
        <v>0.59012658227848103</v>
      </c>
      <c r="J795" s="48"/>
      <c r="K795" s="48" t="str">
        <f t="shared" si="136"/>
        <v/>
      </c>
      <c r="L795" s="118" t="str">
        <f t="shared" si="137"/>
        <v/>
      </c>
      <c r="M795" s="49">
        <f t="shared" si="140"/>
        <v>-0.10987341772151893</v>
      </c>
      <c r="N795" s="49">
        <f t="shared" si="139"/>
        <v>-0.25899999999999995</v>
      </c>
    </row>
    <row r="796" spans="1:14">
      <c r="A796" s="45">
        <v>11</v>
      </c>
      <c r="B796" s="45">
        <v>3400</v>
      </c>
      <c r="C796" s="45" t="s">
        <v>1161</v>
      </c>
      <c r="D796" s="45" t="s">
        <v>52</v>
      </c>
      <c r="E796" s="46">
        <v>705</v>
      </c>
      <c r="F796" s="47">
        <v>0.104</v>
      </c>
      <c r="G796" s="49">
        <v>-0.33700000000000002</v>
      </c>
      <c r="H796" s="46">
        <v>626</v>
      </c>
      <c r="I796" s="47">
        <v>0.16613418530351401</v>
      </c>
      <c r="J796" s="51">
        <v>-0.42399239697496705</v>
      </c>
      <c r="K796" s="46" t="str">
        <f t="shared" si="136"/>
        <v>Decrease</v>
      </c>
      <c r="L796" s="119">
        <f t="shared" si="137"/>
        <v>8.6992396974967026</v>
      </c>
      <c r="M796" s="49">
        <f t="shared" si="140"/>
        <v>-0.53386581469648597</v>
      </c>
      <c r="N796" s="49">
        <f t="shared" si="139"/>
        <v>-0.59599999999999997</v>
      </c>
    </row>
    <row r="797" spans="1:14">
      <c r="A797" s="45">
        <v>12</v>
      </c>
      <c r="B797" s="45">
        <v>3400</v>
      </c>
      <c r="C797" s="45" t="s">
        <v>1161</v>
      </c>
      <c r="D797" s="45" t="s">
        <v>13</v>
      </c>
      <c r="E797" s="46">
        <v>3977</v>
      </c>
      <c r="F797" s="47">
        <v>0.39900000000000002</v>
      </c>
      <c r="G797" s="115"/>
      <c r="H797" s="46">
        <v>4308</v>
      </c>
      <c r="I797" s="47">
        <v>0.54131847725162496</v>
      </c>
      <c r="J797" s="48"/>
      <c r="K797" s="48" t="str">
        <f t="shared" si="136"/>
        <v/>
      </c>
      <c r="L797" s="118" t="str">
        <f t="shared" si="137"/>
        <v/>
      </c>
      <c r="M797" s="49">
        <f t="shared" si="140"/>
        <v>-0.15868152274837499</v>
      </c>
      <c r="N797" s="49">
        <f t="shared" si="139"/>
        <v>-0.30099999999999993</v>
      </c>
    </row>
    <row r="798" spans="1:14">
      <c r="A798" s="45">
        <v>13</v>
      </c>
      <c r="B798" s="45">
        <v>3400</v>
      </c>
      <c r="C798" s="45" t="s">
        <v>1161</v>
      </c>
      <c r="D798" s="45" t="s">
        <v>14</v>
      </c>
      <c r="E798" s="46">
        <v>298</v>
      </c>
      <c r="F798" s="47">
        <v>0.21099999999999999</v>
      </c>
      <c r="G798" s="49">
        <v>-0.188</v>
      </c>
      <c r="H798" s="46">
        <v>268</v>
      </c>
      <c r="I798" s="47">
        <v>0.384328358208955</v>
      </c>
      <c r="J798" s="51">
        <v>-0.15699011904266996</v>
      </c>
      <c r="K798" s="46" t="str">
        <f t="shared" si="136"/>
        <v>Increase</v>
      </c>
      <c r="L798" s="119">
        <f t="shared" si="137"/>
        <v>3.1009880957330038</v>
      </c>
      <c r="M798" s="49">
        <f t="shared" si="140"/>
        <v>-0.31567164179104495</v>
      </c>
      <c r="N798" s="49">
        <f t="shared" si="139"/>
        <v>-0.48899999999999999</v>
      </c>
    </row>
    <row r="799" spans="1:14">
      <c r="A799" s="45">
        <v>14</v>
      </c>
      <c r="B799" s="45">
        <v>3400</v>
      </c>
      <c r="C799" s="45" t="s">
        <v>1161</v>
      </c>
      <c r="D799" s="45" t="s">
        <v>15</v>
      </c>
      <c r="E799" s="46">
        <v>2188</v>
      </c>
      <c r="F799" s="47">
        <v>0.374</v>
      </c>
      <c r="G799" s="115"/>
      <c r="H799" s="46">
        <v>2301</v>
      </c>
      <c r="I799" s="47">
        <v>0.50325945241199499</v>
      </c>
      <c r="J799" s="48"/>
      <c r="K799" s="48" t="str">
        <f t="shared" si="136"/>
        <v/>
      </c>
      <c r="L799" s="118" t="str">
        <f t="shared" si="137"/>
        <v/>
      </c>
      <c r="M799" s="49">
        <f t="shared" si="140"/>
        <v>-0.19674054758800497</v>
      </c>
      <c r="N799" s="49">
        <f t="shared" si="139"/>
        <v>-0.32599999999999996</v>
      </c>
    </row>
    <row r="800" spans="1:14">
      <c r="A800" s="45">
        <v>15</v>
      </c>
      <c r="B800" s="45">
        <v>3400</v>
      </c>
      <c r="C800" s="45" t="s">
        <v>1161</v>
      </c>
      <c r="D800" s="45" t="s">
        <v>16</v>
      </c>
      <c r="E800" s="46">
        <v>2087</v>
      </c>
      <c r="F800" s="47">
        <v>0.39800000000000002</v>
      </c>
      <c r="G800" s="49">
        <v>2.4E-2</v>
      </c>
      <c r="H800" s="46">
        <v>2275</v>
      </c>
      <c r="I800" s="47">
        <v>0.56131868131868101</v>
      </c>
      <c r="J800" s="51">
        <v>5.8059228906686022E-2</v>
      </c>
      <c r="K800" s="46" t="str">
        <f t="shared" si="136"/>
        <v>Decrease</v>
      </c>
      <c r="L800" s="119">
        <f t="shared" si="137"/>
        <v>3.4059228906686023</v>
      </c>
      <c r="M800" s="49">
        <f t="shared" si="140"/>
        <v>-0.13868131868131894</v>
      </c>
      <c r="N800" s="49">
        <f t="shared" si="139"/>
        <v>-0.30199999999999994</v>
      </c>
    </row>
    <row r="801" spans="1:14">
      <c r="A801" s="45">
        <v>1</v>
      </c>
      <c r="B801" s="45">
        <v>3500</v>
      </c>
      <c r="C801" s="45" t="s">
        <v>1163</v>
      </c>
      <c r="D801" s="45" t="s">
        <v>50</v>
      </c>
      <c r="E801" s="46">
        <v>464</v>
      </c>
      <c r="F801" s="47">
        <v>0.13400000000000001</v>
      </c>
      <c r="G801" s="115"/>
      <c r="H801" s="46">
        <v>482</v>
      </c>
      <c r="I801" s="47">
        <v>0.255186721991701</v>
      </c>
      <c r="J801" s="48"/>
      <c r="K801" s="48" t="str">
        <f t="shared" si="136"/>
        <v/>
      </c>
      <c r="L801" s="118" t="str">
        <f t="shared" si="137"/>
        <v/>
      </c>
      <c r="M801" s="49">
        <f t="shared" si="140"/>
        <v>-0.44481327800829895</v>
      </c>
      <c r="N801" s="49">
        <f t="shared" si="139"/>
        <v>-0.56599999999999995</v>
      </c>
    </row>
    <row r="802" spans="1:14">
      <c r="A802" s="45">
        <v>2</v>
      </c>
      <c r="B802" s="45">
        <v>3500</v>
      </c>
      <c r="C802" s="45" t="s">
        <v>1163</v>
      </c>
      <c r="D802" s="45" t="s">
        <v>7</v>
      </c>
      <c r="E802" s="46">
        <v>12</v>
      </c>
      <c r="F802" s="47">
        <v>8.3000000000000004E-2</v>
      </c>
      <c r="G802" s="115"/>
      <c r="H802" s="46" t="s">
        <v>1</v>
      </c>
      <c r="I802" s="47" t="s">
        <v>1</v>
      </c>
      <c r="J802" s="48"/>
      <c r="K802" s="48" t="str">
        <f t="shared" si="136"/>
        <v/>
      </c>
      <c r="L802" s="118" t="str">
        <f t="shared" si="137"/>
        <v/>
      </c>
      <c r="M802" s="49"/>
      <c r="N802" s="49">
        <f t="shared" si="139"/>
        <v>-0.61699999999999999</v>
      </c>
    </row>
    <row r="803" spans="1:14">
      <c r="A803" s="45">
        <v>3</v>
      </c>
      <c r="B803" s="45">
        <v>3500</v>
      </c>
      <c r="C803" s="45" t="s">
        <v>1163</v>
      </c>
      <c r="D803" s="45" t="s">
        <v>42</v>
      </c>
      <c r="E803" s="46">
        <v>446</v>
      </c>
      <c r="F803" s="50">
        <v>0.13</v>
      </c>
      <c r="G803" s="49">
        <v>4.7E-2</v>
      </c>
      <c r="H803" s="46">
        <v>471</v>
      </c>
      <c r="I803" s="47">
        <v>0.24840764331210199</v>
      </c>
      <c r="J803" s="51">
        <v>-0.25159235668789803</v>
      </c>
      <c r="K803" s="46" t="str">
        <f t="shared" si="136"/>
        <v>Decrease</v>
      </c>
      <c r="L803" s="119">
        <f t="shared" si="137"/>
        <v>29.8592356687898</v>
      </c>
      <c r="M803" s="49">
        <f>I803-0.7</f>
        <v>-0.45159235668789799</v>
      </c>
      <c r="N803" s="49">
        <f t="shared" si="139"/>
        <v>-0.56999999999999995</v>
      </c>
    </row>
    <row r="804" spans="1:14">
      <c r="A804" s="45">
        <v>4</v>
      </c>
      <c r="B804" s="45">
        <v>3500</v>
      </c>
      <c r="C804" s="45" t="s">
        <v>1163</v>
      </c>
      <c r="D804" s="45" t="s">
        <v>43</v>
      </c>
      <c r="E804" s="46" t="s">
        <v>1</v>
      </c>
      <c r="F804" s="46" t="s">
        <v>1</v>
      </c>
      <c r="G804" s="49" t="s">
        <v>1</v>
      </c>
      <c r="H804" s="46" t="s">
        <v>1</v>
      </c>
      <c r="I804" s="47" t="s">
        <v>1</v>
      </c>
      <c r="J804" s="51" t="s">
        <v>1</v>
      </c>
      <c r="K804" s="46" t="str">
        <f t="shared" si="136"/>
        <v/>
      </c>
      <c r="L804" s="119" t="str">
        <f t="shared" si="137"/>
        <v/>
      </c>
      <c r="M804" s="49"/>
      <c r="N804" s="49"/>
    </row>
    <row r="805" spans="1:14">
      <c r="A805" s="45">
        <v>6</v>
      </c>
      <c r="B805" s="45">
        <v>3500</v>
      </c>
      <c r="C805" s="45" t="s">
        <v>1163</v>
      </c>
      <c r="D805" s="45" t="s">
        <v>44</v>
      </c>
      <c r="E805" s="46" t="s">
        <v>1</v>
      </c>
      <c r="F805" s="46" t="s">
        <v>1</v>
      </c>
      <c r="G805" s="49" t="s">
        <v>1</v>
      </c>
      <c r="H805" s="46" t="s">
        <v>1</v>
      </c>
      <c r="I805" s="47" t="s">
        <v>1</v>
      </c>
      <c r="J805" s="51" t="s">
        <v>1</v>
      </c>
      <c r="K805" s="46" t="str">
        <f t="shared" si="136"/>
        <v/>
      </c>
      <c r="L805" s="119" t="str">
        <f t="shared" si="137"/>
        <v/>
      </c>
      <c r="M805" s="49"/>
      <c r="N805" s="49"/>
    </row>
    <row r="806" spans="1:14">
      <c r="A806" s="45">
        <v>9</v>
      </c>
      <c r="B806" s="45">
        <v>3500</v>
      </c>
      <c r="C806" s="45" t="s">
        <v>1163</v>
      </c>
      <c r="D806" s="45" t="s">
        <v>10</v>
      </c>
      <c r="E806" s="46">
        <v>464</v>
      </c>
      <c r="F806" s="47">
        <v>0.13400000000000001</v>
      </c>
      <c r="G806" s="49"/>
      <c r="H806" s="46">
        <v>482</v>
      </c>
      <c r="I806" s="47">
        <v>0.255186721991701</v>
      </c>
      <c r="J806" s="51"/>
      <c r="K806" s="46" t="str">
        <f t="shared" si="136"/>
        <v/>
      </c>
      <c r="L806" s="119" t="str">
        <f t="shared" si="137"/>
        <v/>
      </c>
      <c r="M806" s="49">
        <f t="shared" ref="M806:M816" si="141">I806-0.7</f>
        <v>-0.44481327800829895</v>
      </c>
      <c r="N806" s="49">
        <f t="shared" ref="N806:N817" si="142">F806-0.7</f>
        <v>-0.56599999999999995</v>
      </c>
    </row>
    <row r="807" spans="1:14">
      <c r="A807" s="45">
        <v>10</v>
      </c>
      <c r="B807" s="45">
        <v>3500</v>
      </c>
      <c r="C807" s="45" t="s">
        <v>1163</v>
      </c>
      <c r="D807" s="45" t="s">
        <v>51</v>
      </c>
      <c r="E807" s="46">
        <v>424</v>
      </c>
      <c r="F807" s="47">
        <v>0.14199999999999999</v>
      </c>
      <c r="G807" s="115"/>
      <c r="H807" s="46">
        <v>442</v>
      </c>
      <c r="I807" s="47">
        <v>0.27375565610859698</v>
      </c>
      <c r="J807" s="48"/>
      <c r="K807" s="48" t="str">
        <f t="shared" si="136"/>
        <v/>
      </c>
      <c r="L807" s="118" t="str">
        <f t="shared" si="137"/>
        <v/>
      </c>
      <c r="M807" s="49">
        <f t="shared" si="141"/>
        <v>-0.42624434389140298</v>
      </c>
      <c r="N807" s="49">
        <f t="shared" si="142"/>
        <v>-0.55799999999999994</v>
      </c>
    </row>
    <row r="808" spans="1:14">
      <c r="A808" s="45">
        <v>11</v>
      </c>
      <c r="B808" s="45">
        <v>3500</v>
      </c>
      <c r="C808" s="45" t="s">
        <v>1163</v>
      </c>
      <c r="D808" s="45" t="s">
        <v>52</v>
      </c>
      <c r="E808" s="46">
        <v>40</v>
      </c>
      <c r="F808" s="50">
        <v>0.05</v>
      </c>
      <c r="G808" s="49">
        <v>-9.1999999999999998E-2</v>
      </c>
      <c r="H808" s="46">
        <v>40</v>
      </c>
      <c r="I808" s="47">
        <v>0.05</v>
      </c>
      <c r="J808" s="51">
        <v>-0.22375565610859699</v>
      </c>
      <c r="K808" s="46" t="str">
        <f t="shared" si="136"/>
        <v>Decrease</v>
      </c>
      <c r="L808" s="119">
        <f t="shared" si="137"/>
        <v>13.175565610859699</v>
      </c>
      <c r="M808" s="49">
        <f t="shared" si="141"/>
        <v>-0.64999999999999991</v>
      </c>
      <c r="N808" s="49">
        <f t="shared" si="142"/>
        <v>-0.64999999999999991</v>
      </c>
    </row>
    <row r="809" spans="1:14">
      <c r="A809" s="45">
        <v>12</v>
      </c>
      <c r="B809" s="45">
        <v>3500</v>
      </c>
      <c r="C809" s="45" t="s">
        <v>1163</v>
      </c>
      <c r="D809" s="45" t="s">
        <v>13</v>
      </c>
      <c r="E809" s="46">
        <v>464</v>
      </c>
      <c r="F809" s="47">
        <v>0.13400000000000001</v>
      </c>
      <c r="G809" s="115"/>
      <c r="H809" s="46">
        <v>482</v>
      </c>
      <c r="I809" s="47">
        <v>0.255186721991701</v>
      </c>
      <c r="J809" s="48"/>
      <c r="K809" s="48" t="str">
        <f t="shared" si="136"/>
        <v/>
      </c>
      <c r="L809" s="118" t="str">
        <f t="shared" si="137"/>
        <v/>
      </c>
      <c r="M809" s="49">
        <f t="shared" si="141"/>
        <v>-0.44481327800829895</v>
      </c>
      <c r="N809" s="49">
        <f t="shared" si="142"/>
        <v>-0.56599999999999995</v>
      </c>
    </row>
    <row r="810" spans="1:14">
      <c r="A810" s="45">
        <v>14</v>
      </c>
      <c r="B810" s="45">
        <v>3500</v>
      </c>
      <c r="C810" s="45" t="s">
        <v>1163</v>
      </c>
      <c r="D810" s="45" t="s">
        <v>15</v>
      </c>
      <c r="E810" s="46">
        <v>240</v>
      </c>
      <c r="F810" s="47">
        <v>0.108</v>
      </c>
      <c r="G810" s="115"/>
      <c r="H810" s="46">
        <v>243</v>
      </c>
      <c r="I810" s="47">
        <v>0.18930041152263399</v>
      </c>
      <c r="J810" s="48"/>
      <c r="K810" s="48" t="str">
        <f t="shared" si="136"/>
        <v/>
      </c>
      <c r="L810" s="118" t="str">
        <f t="shared" si="137"/>
        <v/>
      </c>
      <c r="M810" s="49">
        <f t="shared" si="141"/>
        <v>-0.51069958847736596</v>
      </c>
      <c r="N810" s="49">
        <f t="shared" si="142"/>
        <v>-0.59199999999999997</v>
      </c>
    </row>
    <row r="811" spans="1:14">
      <c r="A811" s="45">
        <v>15</v>
      </c>
      <c r="B811" s="45">
        <v>3500</v>
      </c>
      <c r="C811" s="45" t="s">
        <v>1163</v>
      </c>
      <c r="D811" s="45" t="s">
        <v>16</v>
      </c>
      <c r="E811" s="46">
        <v>224</v>
      </c>
      <c r="F811" s="47">
        <v>0.161</v>
      </c>
      <c r="G811" s="49">
        <v>5.2999999999999999E-2</v>
      </c>
      <c r="H811" s="46">
        <v>239</v>
      </c>
      <c r="I811" s="47">
        <v>0.32217573221757301</v>
      </c>
      <c r="J811" s="51">
        <v>0.13287532069493901</v>
      </c>
      <c r="K811" s="46" t="str">
        <f t="shared" si="136"/>
        <v>Decrease</v>
      </c>
      <c r="L811" s="119">
        <f t="shared" si="137"/>
        <v>7.987532069493902</v>
      </c>
      <c r="M811" s="49">
        <f t="shared" si="141"/>
        <v>-0.37782426778242695</v>
      </c>
      <c r="N811" s="49">
        <f t="shared" si="142"/>
        <v>-0.53899999999999992</v>
      </c>
    </row>
    <row r="812" spans="1:14">
      <c r="A812" s="45">
        <v>1</v>
      </c>
      <c r="B812" s="45">
        <v>420</v>
      </c>
      <c r="C812" s="45" t="s">
        <v>1103</v>
      </c>
      <c r="D812" s="45" t="s">
        <v>50</v>
      </c>
      <c r="E812" s="46">
        <v>1120</v>
      </c>
      <c r="F812" s="47">
        <v>0.35499999999999998</v>
      </c>
      <c r="G812" s="115"/>
      <c r="H812" s="46">
        <v>1262</v>
      </c>
      <c r="I812" s="47">
        <v>0.50237717908082402</v>
      </c>
      <c r="J812" s="48"/>
      <c r="K812" s="48" t="str">
        <f t="shared" si="136"/>
        <v/>
      </c>
      <c r="L812" s="118" t="str">
        <f t="shared" si="137"/>
        <v/>
      </c>
      <c r="M812" s="49">
        <f t="shared" si="141"/>
        <v>-0.19762282091917593</v>
      </c>
      <c r="N812" s="49">
        <f t="shared" si="142"/>
        <v>-0.34499999999999997</v>
      </c>
    </row>
    <row r="813" spans="1:14">
      <c r="A813" s="45">
        <v>2</v>
      </c>
      <c r="B813" s="45">
        <v>420</v>
      </c>
      <c r="C813" s="45" t="s">
        <v>1103</v>
      </c>
      <c r="D813" s="45" t="s">
        <v>7</v>
      </c>
      <c r="E813" s="46">
        <v>373</v>
      </c>
      <c r="F813" s="47">
        <v>0.54400000000000004</v>
      </c>
      <c r="G813" s="115"/>
      <c r="H813" s="46">
        <v>492</v>
      </c>
      <c r="I813" s="47">
        <v>0.67886178861788604</v>
      </c>
      <c r="J813" s="48"/>
      <c r="K813" s="48" t="str">
        <f t="shared" si="136"/>
        <v/>
      </c>
      <c r="L813" s="118" t="str">
        <f t="shared" si="137"/>
        <v/>
      </c>
      <c r="M813" s="49">
        <f t="shared" si="141"/>
        <v>-2.1138211382113914E-2</v>
      </c>
      <c r="N813" s="49">
        <f t="shared" si="142"/>
        <v>-0.15599999999999992</v>
      </c>
    </row>
    <row r="814" spans="1:14">
      <c r="A814" s="45">
        <v>3</v>
      </c>
      <c r="B814" s="45">
        <v>420</v>
      </c>
      <c r="C814" s="45" t="s">
        <v>1103</v>
      </c>
      <c r="D814" s="45" t="s">
        <v>42</v>
      </c>
      <c r="E814" s="46">
        <v>683</v>
      </c>
      <c r="F814" s="50">
        <v>0.24</v>
      </c>
      <c r="G814" s="49">
        <v>-0.30399999999999999</v>
      </c>
      <c r="H814" s="46">
        <v>705</v>
      </c>
      <c r="I814" s="47">
        <v>0.37163120567375901</v>
      </c>
      <c r="J814" s="51">
        <v>-0.30723058294412703</v>
      </c>
      <c r="K814" s="46" t="str">
        <f t="shared" si="136"/>
        <v>Decrease</v>
      </c>
      <c r="L814" s="119">
        <f t="shared" si="137"/>
        <v>0.32305829441270362</v>
      </c>
      <c r="M814" s="49">
        <f t="shared" si="141"/>
        <v>-0.32836879432624094</v>
      </c>
      <c r="N814" s="49">
        <f t="shared" si="142"/>
        <v>-0.45999999999999996</v>
      </c>
    </row>
    <row r="815" spans="1:14">
      <c r="A815" s="45">
        <v>4</v>
      </c>
      <c r="B815" s="45">
        <v>420</v>
      </c>
      <c r="C815" s="45" t="s">
        <v>1103</v>
      </c>
      <c r="D815" s="45" t="s">
        <v>43</v>
      </c>
      <c r="E815" s="46">
        <v>33</v>
      </c>
      <c r="F815" s="47">
        <v>0.48499999999999999</v>
      </c>
      <c r="G815" s="49">
        <v>-5.9000000000000004E-2</v>
      </c>
      <c r="H815" s="46">
        <v>44</v>
      </c>
      <c r="I815" s="47">
        <v>0.56818181818181801</v>
      </c>
      <c r="J815" s="51">
        <v>-0.11067997043606803</v>
      </c>
      <c r="K815" s="46" t="str">
        <f t="shared" si="136"/>
        <v>Decrease</v>
      </c>
      <c r="L815" s="119">
        <f t="shared" si="137"/>
        <v>5.1679970436068023</v>
      </c>
      <c r="M815" s="49">
        <f t="shared" si="141"/>
        <v>-0.13181818181818195</v>
      </c>
      <c r="N815" s="49">
        <f t="shared" si="142"/>
        <v>-0.21499999999999997</v>
      </c>
    </row>
    <row r="816" spans="1:14">
      <c r="A816" s="45">
        <v>5</v>
      </c>
      <c r="B816" s="45">
        <v>420</v>
      </c>
      <c r="C816" s="45" t="s">
        <v>1103</v>
      </c>
      <c r="D816" s="45" t="s">
        <v>8</v>
      </c>
      <c r="E816" s="46">
        <v>12</v>
      </c>
      <c r="F816" s="50">
        <v>0.75</v>
      </c>
      <c r="G816" s="49">
        <v>0.20600000000000002</v>
      </c>
      <c r="H816" s="46">
        <v>15</v>
      </c>
      <c r="I816" s="47">
        <v>0.73333333333333295</v>
      </c>
      <c r="J816" s="51">
        <v>5.4471544715446907E-2</v>
      </c>
      <c r="K816" s="46" t="str">
        <f t="shared" si="136"/>
        <v>Increase</v>
      </c>
      <c r="L816" s="119">
        <f t="shared" si="137"/>
        <v>15.152845528455311</v>
      </c>
      <c r="M816" s="49">
        <f t="shared" si="141"/>
        <v>3.3333333333332993E-2</v>
      </c>
      <c r="N816" s="49">
        <f t="shared" si="142"/>
        <v>5.0000000000000044E-2</v>
      </c>
    </row>
    <row r="817" spans="1:14">
      <c r="A817" s="45">
        <v>6</v>
      </c>
      <c r="B817" s="45">
        <v>420</v>
      </c>
      <c r="C817" s="45" t="s">
        <v>1103</v>
      </c>
      <c r="D817" s="45" t="s">
        <v>44</v>
      </c>
      <c r="E817" s="46">
        <v>16</v>
      </c>
      <c r="F817" s="47">
        <v>0.313</v>
      </c>
      <c r="G817" s="49">
        <v>-0.23100000000000001</v>
      </c>
      <c r="H817" s="46" t="s">
        <v>1</v>
      </c>
      <c r="I817" s="47" t="s">
        <v>1</v>
      </c>
      <c r="J817" s="51" t="s">
        <v>1</v>
      </c>
      <c r="K817" s="46"/>
      <c r="L817" s="119"/>
      <c r="M817" s="49"/>
      <c r="N817" s="49">
        <f t="shared" si="142"/>
        <v>-0.38699999999999996</v>
      </c>
    </row>
    <row r="818" spans="1:14">
      <c r="A818" s="45">
        <v>7</v>
      </c>
      <c r="B818" s="45">
        <v>420</v>
      </c>
      <c r="C818" s="45" t="s">
        <v>1103</v>
      </c>
      <c r="D818" s="45" t="s">
        <v>1096</v>
      </c>
      <c r="E818" s="46" t="s">
        <v>1</v>
      </c>
      <c r="F818" s="46" t="s">
        <v>1</v>
      </c>
      <c r="G818" s="49" t="s">
        <v>1</v>
      </c>
      <c r="H818" s="46" t="s">
        <v>1</v>
      </c>
      <c r="I818" s="47" t="s">
        <v>1</v>
      </c>
      <c r="J818" s="51" t="s">
        <v>1</v>
      </c>
      <c r="K818" s="46" t="str">
        <f t="shared" ref="K818:K861" si="143">IF(G818="","",IF(G818="*","",IF(ABS(J818)&gt;ABS(G818),"Decrease", "Increase")))</f>
        <v/>
      </c>
      <c r="L818" s="119" t="str">
        <f t="shared" ref="L818:L861" si="144">IF(G818="","",IF(G818="*","",(ABS(G818-J818))*100))</f>
        <v/>
      </c>
      <c r="M818" s="49"/>
      <c r="N818" s="49"/>
    </row>
    <row r="819" spans="1:14">
      <c r="A819" s="45">
        <v>8</v>
      </c>
      <c r="B819" s="45">
        <v>420</v>
      </c>
      <c r="C819" s="45" t="s">
        <v>1103</v>
      </c>
      <c r="D819" s="45" t="s">
        <v>9</v>
      </c>
      <c r="E819" s="46">
        <v>249</v>
      </c>
      <c r="F819" s="47">
        <v>0.57399999999999995</v>
      </c>
      <c r="G819" s="115"/>
      <c r="H819" s="46">
        <v>374</v>
      </c>
      <c r="I819" s="47">
        <v>0.68716577540106905</v>
      </c>
      <c r="J819" s="48"/>
      <c r="K819" s="48" t="str">
        <f t="shared" si="143"/>
        <v/>
      </c>
      <c r="L819" s="118" t="str">
        <f t="shared" si="144"/>
        <v/>
      </c>
      <c r="M819" s="49">
        <f t="shared" ref="M819:M832" si="145">I819-0.7</f>
        <v>-1.283422459893091E-2</v>
      </c>
      <c r="N819" s="49">
        <f t="shared" ref="N819:N830" si="146">F819-0.7</f>
        <v>-0.126</v>
      </c>
    </row>
    <row r="820" spans="1:14">
      <c r="A820" s="45">
        <v>9</v>
      </c>
      <c r="B820" s="45">
        <v>420</v>
      </c>
      <c r="C820" s="45" t="s">
        <v>1103</v>
      </c>
      <c r="D820" s="45" t="s">
        <v>10</v>
      </c>
      <c r="E820" s="46">
        <v>871</v>
      </c>
      <c r="F820" s="47">
        <v>0.29299999999999998</v>
      </c>
      <c r="G820" s="49">
        <v>-0.28100000000000003</v>
      </c>
      <c r="H820" s="46">
        <v>888</v>
      </c>
      <c r="I820" s="47">
        <v>0.42454954954954999</v>
      </c>
      <c r="J820" s="51">
        <v>-0.26261622585151906</v>
      </c>
      <c r="K820" s="46" t="str">
        <f t="shared" si="143"/>
        <v>Increase</v>
      </c>
      <c r="L820" s="119">
        <f t="shared" si="144"/>
        <v>1.8383774148480969</v>
      </c>
      <c r="M820" s="49">
        <f t="shared" si="145"/>
        <v>-0.27545045045044997</v>
      </c>
      <c r="N820" s="49">
        <f t="shared" si="146"/>
        <v>-0.40699999999999997</v>
      </c>
    </row>
    <row r="821" spans="1:14">
      <c r="A821" s="45">
        <v>10</v>
      </c>
      <c r="B821" s="45">
        <v>420</v>
      </c>
      <c r="C821" s="45" t="s">
        <v>1103</v>
      </c>
      <c r="D821" s="45" t="s">
        <v>51</v>
      </c>
      <c r="E821" s="46">
        <v>973</v>
      </c>
      <c r="F821" s="47">
        <v>0.39400000000000002</v>
      </c>
      <c r="G821" s="115"/>
      <c r="H821" s="46">
        <v>1125</v>
      </c>
      <c r="I821" s="47">
        <v>0.54933333333333301</v>
      </c>
      <c r="J821" s="48"/>
      <c r="K821" s="48" t="str">
        <f t="shared" si="143"/>
        <v/>
      </c>
      <c r="L821" s="118" t="str">
        <f t="shared" si="144"/>
        <v/>
      </c>
      <c r="M821" s="49">
        <f t="shared" si="145"/>
        <v>-0.15066666666666695</v>
      </c>
      <c r="N821" s="49">
        <f t="shared" si="146"/>
        <v>-0.30599999999999994</v>
      </c>
    </row>
    <row r="822" spans="1:14">
      <c r="A822" s="45">
        <v>11</v>
      </c>
      <c r="B822" s="45">
        <v>420</v>
      </c>
      <c r="C822" s="45" t="s">
        <v>1103</v>
      </c>
      <c r="D822" s="45" t="s">
        <v>52</v>
      </c>
      <c r="E822" s="46">
        <v>147</v>
      </c>
      <c r="F822" s="47">
        <v>0.10199999999999999</v>
      </c>
      <c r="G822" s="49">
        <v>-0.29199999999999998</v>
      </c>
      <c r="H822" s="46">
        <v>137</v>
      </c>
      <c r="I822" s="47">
        <v>0.116788321167883</v>
      </c>
      <c r="J822" s="51">
        <v>-0.43254501216544999</v>
      </c>
      <c r="K822" s="46" t="str">
        <f t="shared" si="143"/>
        <v>Decrease</v>
      </c>
      <c r="L822" s="119">
        <f t="shared" si="144"/>
        <v>14.054501216545001</v>
      </c>
      <c r="M822" s="49">
        <f t="shared" si="145"/>
        <v>-0.583211678832117</v>
      </c>
      <c r="N822" s="49">
        <f t="shared" si="146"/>
        <v>-0.59799999999999998</v>
      </c>
    </row>
    <row r="823" spans="1:14">
      <c r="A823" s="45">
        <v>12</v>
      </c>
      <c r="B823" s="45">
        <v>420</v>
      </c>
      <c r="C823" s="45" t="s">
        <v>1103</v>
      </c>
      <c r="D823" s="45" t="s">
        <v>13</v>
      </c>
      <c r="E823" s="46">
        <v>1098</v>
      </c>
      <c r="F823" s="47">
        <v>0.35199999999999998</v>
      </c>
      <c r="G823" s="115"/>
      <c r="H823" s="46">
        <v>1248</v>
      </c>
      <c r="I823" s="47">
        <v>0.50320512820512797</v>
      </c>
      <c r="J823" s="48"/>
      <c r="K823" s="48" t="str">
        <f t="shared" si="143"/>
        <v/>
      </c>
      <c r="L823" s="118" t="str">
        <f t="shared" si="144"/>
        <v/>
      </c>
      <c r="M823" s="49">
        <f t="shared" si="145"/>
        <v>-0.19679487179487198</v>
      </c>
      <c r="N823" s="49">
        <f t="shared" si="146"/>
        <v>-0.34799999999999998</v>
      </c>
    </row>
    <row r="824" spans="1:14">
      <c r="A824" s="45">
        <v>13</v>
      </c>
      <c r="B824" s="45">
        <v>420</v>
      </c>
      <c r="C824" s="45" t="s">
        <v>1103</v>
      </c>
      <c r="D824" s="45" t="s">
        <v>14</v>
      </c>
      <c r="E824" s="46">
        <v>22</v>
      </c>
      <c r="F824" s="50">
        <v>0.5</v>
      </c>
      <c r="G824" s="49">
        <v>0.14800000000000002</v>
      </c>
      <c r="H824" s="46">
        <v>14</v>
      </c>
      <c r="I824" s="47">
        <v>0.42857142857142899</v>
      </c>
      <c r="J824" s="51">
        <v>-7.463369963369898E-2</v>
      </c>
      <c r="K824" s="46" t="str">
        <f t="shared" si="143"/>
        <v>Increase</v>
      </c>
      <c r="L824" s="119">
        <f t="shared" si="144"/>
        <v>22.2633699633699</v>
      </c>
      <c r="M824" s="49">
        <f t="shared" si="145"/>
        <v>-0.27142857142857096</v>
      </c>
      <c r="N824" s="49">
        <f t="shared" si="146"/>
        <v>-0.19999999999999996</v>
      </c>
    </row>
    <row r="825" spans="1:14">
      <c r="A825" s="45">
        <v>14</v>
      </c>
      <c r="B825" s="45">
        <v>420</v>
      </c>
      <c r="C825" s="45" t="s">
        <v>1103</v>
      </c>
      <c r="D825" s="45" t="s">
        <v>15</v>
      </c>
      <c r="E825" s="46">
        <v>576</v>
      </c>
      <c r="F825" s="47">
        <v>0.33300000000000002</v>
      </c>
      <c r="G825" s="115"/>
      <c r="H825" s="46">
        <v>619</v>
      </c>
      <c r="I825" s="47">
        <v>0.47334410339256899</v>
      </c>
      <c r="J825" s="48"/>
      <c r="K825" s="48" t="str">
        <f t="shared" si="143"/>
        <v/>
      </c>
      <c r="L825" s="118" t="str">
        <f t="shared" si="144"/>
        <v/>
      </c>
      <c r="M825" s="49">
        <f t="shared" si="145"/>
        <v>-0.22665589660743096</v>
      </c>
      <c r="N825" s="49">
        <f t="shared" si="146"/>
        <v>-0.36699999999999994</v>
      </c>
    </row>
    <row r="826" spans="1:14">
      <c r="A826" s="45">
        <v>15</v>
      </c>
      <c r="B826" s="45">
        <v>420</v>
      </c>
      <c r="C826" s="45" t="s">
        <v>1103</v>
      </c>
      <c r="D826" s="45" t="s">
        <v>16</v>
      </c>
      <c r="E826" s="46">
        <v>544</v>
      </c>
      <c r="F826" s="47">
        <v>0.379</v>
      </c>
      <c r="G826" s="49">
        <v>4.5999999999999999E-2</v>
      </c>
      <c r="H826" s="46">
        <v>643</v>
      </c>
      <c r="I826" s="47">
        <v>0.530326594090202</v>
      </c>
      <c r="J826" s="51">
        <v>5.6982490697633004E-2</v>
      </c>
      <c r="K826" s="46" t="str">
        <f t="shared" si="143"/>
        <v>Decrease</v>
      </c>
      <c r="L826" s="119">
        <f t="shared" si="144"/>
        <v>1.0982490697633005</v>
      </c>
      <c r="M826" s="49">
        <f t="shared" si="145"/>
        <v>-0.16967340590979796</v>
      </c>
      <c r="N826" s="49">
        <f t="shared" si="146"/>
        <v>-0.32099999999999995</v>
      </c>
    </row>
    <row r="827" spans="1:14">
      <c r="A827" s="45">
        <v>1</v>
      </c>
      <c r="B827" s="45">
        <v>3600</v>
      </c>
      <c r="C827" s="45" t="s">
        <v>1164</v>
      </c>
      <c r="D827" s="45" t="s">
        <v>50</v>
      </c>
      <c r="E827" s="46">
        <v>1483</v>
      </c>
      <c r="F827" s="47">
        <v>0.45500000000000002</v>
      </c>
      <c r="G827" s="115"/>
      <c r="H827" s="46">
        <v>1584</v>
      </c>
      <c r="I827" s="47">
        <v>0.64835858585858597</v>
      </c>
      <c r="J827" s="48"/>
      <c r="K827" s="48" t="str">
        <f t="shared" si="143"/>
        <v/>
      </c>
      <c r="L827" s="118" t="str">
        <f t="shared" si="144"/>
        <v/>
      </c>
      <c r="M827" s="49">
        <f t="shared" si="145"/>
        <v>-5.1641414141413988E-2</v>
      </c>
      <c r="N827" s="49">
        <f t="shared" si="146"/>
        <v>-0.24499999999999994</v>
      </c>
    </row>
    <row r="828" spans="1:14">
      <c r="A828" s="45">
        <v>2</v>
      </c>
      <c r="B828" s="45">
        <v>3600</v>
      </c>
      <c r="C828" s="45" t="s">
        <v>1164</v>
      </c>
      <c r="D828" s="45" t="s">
        <v>7</v>
      </c>
      <c r="E828" s="46">
        <v>1075</v>
      </c>
      <c r="F828" s="47">
        <v>0.53100000000000003</v>
      </c>
      <c r="G828" s="115"/>
      <c r="H828" s="46">
        <v>1136</v>
      </c>
      <c r="I828" s="47">
        <v>0.70950704225352101</v>
      </c>
      <c r="J828" s="48"/>
      <c r="K828" s="48" t="str">
        <f t="shared" si="143"/>
        <v/>
      </c>
      <c r="L828" s="118" t="str">
        <f t="shared" si="144"/>
        <v/>
      </c>
      <c r="M828" s="49">
        <f t="shared" si="145"/>
        <v>9.5070422535210586E-3</v>
      </c>
      <c r="N828" s="49">
        <f t="shared" si="146"/>
        <v>-0.16899999999999993</v>
      </c>
    </row>
    <row r="829" spans="1:14">
      <c r="A829" s="45">
        <v>3</v>
      </c>
      <c r="B829" s="45">
        <v>3600</v>
      </c>
      <c r="C829" s="45" t="s">
        <v>1164</v>
      </c>
      <c r="D829" s="45" t="s">
        <v>42</v>
      </c>
      <c r="E829" s="46">
        <v>335</v>
      </c>
      <c r="F829" s="47">
        <v>0.221</v>
      </c>
      <c r="G829" s="49">
        <v>-0.31</v>
      </c>
      <c r="H829" s="46">
        <v>374</v>
      </c>
      <c r="I829" s="47">
        <v>0.48663101604278097</v>
      </c>
      <c r="J829" s="51">
        <v>-0.22287602621074004</v>
      </c>
      <c r="K829" s="46" t="str">
        <f t="shared" si="143"/>
        <v>Increase</v>
      </c>
      <c r="L829" s="119">
        <f t="shared" si="144"/>
        <v>8.7123973789259956</v>
      </c>
      <c r="M829" s="49">
        <f t="shared" si="145"/>
        <v>-0.21336898395721898</v>
      </c>
      <c r="N829" s="49">
        <f t="shared" si="146"/>
        <v>-0.47899999999999998</v>
      </c>
    </row>
    <row r="830" spans="1:14">
      <c r="A830" s="45">
        <v>4</v>
      </c>
      <c r="B830" s="45">
        <v>3600</v>
      </c>
      <c r="C830" s="45" t="s">
        <v>1164</v>
      </c>
      <c r="D830" s="45" t="s">
        <v>43</v>
      </c>
      <c r="E830" s="46">
        <v>37</v>
      </c>
      <c r="F830" s="47">
        <v>0.48599999999999999</v>
      </c>
      <c r="G830" s="49">
        <v>-4.4999999999999998E-2</v>
      </c>
      <c r="H830" s="46">
        <v>38</v>
      </c>
      <c r="I830" s="47">
        <v>0.44736842105263203</v>
      </c>
      <c r="J830" s="51">
        <v>-0.26213862120088899</v>
      </c>
      <c r="K830" s="46" t="str">
        <f t="shared" si="143"/>
        <v>Decrease</v>
      </c>
      <c r="L830" s="119">
        <f t="shared" si="144"/>
        <v>21.713862120088901</v>
      </c>
      <c r="M830" s="49">
        <f t="shared" si="145"/>
        <v>-0.25263157894736793</v>
      </c>
      <c r="N830" s="49">
        <f t="shared" si="146"/>
        <v>-0.21399999999999997</v>
      </c>
    </row>
    <row r="831" spans="1:14">
      <c r="A831" s="45">
        <v>5</v>
      </c>
      <c r="B831" s="45">
        <v>3600</v>
      </c>
      <c r="C831" s="45" t="s">
        <v>1164</v>
      </c>
      <c r="D831" s="45" t="s">
        <v>8</v>
      </c>
      <c r="E831" s="46" t="s">
        <v>1</v>
      </c>
      <c r="F831" s="46" t="s">
        <v>1</v>
      </c>
      <c r="G831" s="49" t="s">
        <v>1</v>
      </c>
      <c r="H831" s="46">
        <v>13</v>
      </c>
      <c r="I831" s="47">
        <v>0.61538461538461497</v>
      </c>
      <c r="J831" s="51">
        <v>-9.4122426868906039E-2</v>
      </c>
      <c r="K831" s="46" t="str">
        <f t="shared" si="143"/>
        <v/>
      </c>
      <c r="L831" s="119" t="str">
        <f t="shared" si="144"/>
        <v/>
      </c>
      <c r="M831" s="49">
        <f t="shared" si="145"/>
        <v>-8.4615384615384981E-2</v>
      </c>
      <c r="N831" s="49"/>
    </row>
    <row r="832" spans="1:14">
      <c r="A832" s="45">
        <v>6</v>
      </c>
      <c r="B832" s="45">
        <v>3600</v>
      </c>
      <c r="C832" s="45" t="s">
        <v>1164</v>
      </c>
      <c r="D832" s="45" t="s">
        <v>44</v>
      </c>
      <c r="E832" s="46">
        <v>27</v>
      </c>
      <c r="F832" s="47">
        <v>0.29599999999999999</v>
      </c>
      <c r="G832" s="49">
        <v>-0.23499999999999999</v>
      </c>
      <c r="H832" s="46">
        <v>21</v>
      </c>
      <c r="I832" s="47">
        <v>0.61904761904761896</v>
      </c>
      <c r="J832" s="51">
        <v>-9.0459423205902056E-2</v>
      </c>
      <c r="K832" s="46" t="str">
        <f t="shared" si="143"/>
        <v>Increase</v>
      </c>
      <c r="L832" s="119">
        <f t="shared" si="144"/>
        <v>14.454057679409793</v>
      </c>
      <c r="M832" s="49">
        <f t="shared" si="145"/>
        <v>-8.0952380952380998E-2</v>
      </c>
      <c r="N832" s="49">
        <f>F832-0.7</f>
        <v>-0.40399999999999997</v>
      </c>
    </row>
    <row r="833" spans="1:14">
      <c r="A833" s="45">
        <v>7</v>
      </c>
      <c r="B833" s="45">
        <v>3600</v>
      </c>
      <c r="C833" s="45" t="s">
        <v>1164</v>
      </c>
      <c r="D833" s="45" t="s">
        <v>1096</v>
      </c>
      <c r="E833" s="46" t="s">
        <v>1</v>
      </c>
      <c r="F833" s="46" t="s">
        <v>1</v>
      </c>
      <c r="G833" s="49" t="s">
        <v>1</v>
      </c>
      <c r="H833" s="46" t="s">
        <v>1</v>
      </c>
      <c r="I833" s="47" t="s">
        <v>1</v>
      </c>
      <c r="J833" s="51" t="s">
        <v>1</v>
      </c>
      <c r="K833" s="46" t="str">
        <f t="shared" si="143"/>
        <v/>
      </c>
      <c r="L833" s="119" t="str">
        <f t="shared" si="144"/>
        <v/>
      </c>
      <c r="M833" s="49"/>
      <c r="N833" s="49"/>
    </row>
    <row r="834" spans="1:14">
      <c r="A834" s="45">
        <v>8</v>
      </c>
      <c r="B834" s="45">
        <v>3600</v>
      </c>
      <c r="C834" s="45" t="s">
        <v>1164</v>
      </c>
      <c r="D834" s="45" t="s">
        <v>9</v>
      </c>
      <c r="E834" s="46">
        <v>744</v>
      </c>
      <c r="F834" s="47">
        <v>0.58099999999999996</v>
      </c>
      <c r="G834" s="115"/>
      <c r="H834" s="46">
        <v>797</v>
      </c>
      <c r="I834" s="47">
        <v>0.78168130489334997</v>
      </c>
      <c r="J834" s="48"/>
      <c r="K834" s="48" t="str">
        <f t="shared" si="143"/>
        <v/>
      </c>
      <c r="L834" s="118" t="str">
        <f t="shared" si="144"/>
        <v/>
      </c>
      <c r="M834" s="49">
        <f t="shared" ref="M834:M861" si="147">I834-0.7</f>
        <v>8.1681304893350015E-2</v>
      </c>
      <c r="N834" s="49">
        <f t="shared" ref="N834:N862" si="148">F834-0.7</f>
        <v>-0.11899999999999999</v>
      </c>
    </row>
    <row r="835" spans="1:14">
      <c r="A835" s="45">
        <v>9</v>
      </c>
      <c r="B835" s="45">
        <v>3600</v>
      </c>
      <c r="C835" s="45" t="s">
        <v>1164</v>
      </c>
      <c r="D835" s="45" t="s">
        <v>10</v>
      </c>
      <c r="E835" s="46">
        <v>739</v>
      </c>
      <c r="F835" s="47">
        <v>0.32900000000000001</v>
      </c>
      <c r="G835" s="49">
        <v>-0.252</v>
      </c>
      <c r="H835" s="46">
        <v>787</v>
      </c>
      <c r="I835" s="47">
        <v>0.51334180432020304</v>
      </c>
      <c r="J835" s="51">
        <v>-0.26833950057314693</v>
      </c>
      <c r="K835" s="46" t="str">
        <f t="shared" si="143"/>
        <v>Decrease</v>
      </c>
      <c r="L835" s="119">
        <f t="shared" si="144"/>
        <v>1.6339500573146926</v>
      </c>
      <c r="M835" s="49">
        <f t="shared" si="147"/>
        <v>-0.18665819567979691</v>
      </c>
      <c r="N835" s="49">
        <f t="shared" si="148"/>
        <v>-0.37099999999999994</v>
      </c>
    </row>
    <row r="836" spans="1:14">
      <c r="A836" s="45">
        <v>10</v>
      </c>
      <c r="B836" s="45">
        <v>3600</v>
      </c>
      <c r="C836" s="45" t="s">
        <v>1164</v>
      </c>
      <c r="D836" s="45" t="s">
        <v>51</v>
      </c>
      <c r="E836" s="46">
        <v>1265</v>
      </c>
      <c r="F836" s="50">
        <v>0.5</v>
      </c>
      <c r="G836" s="115"/>
      <c r="H836" s="46">
        <v>1385</v>
      </c>
      <c r="I836" s="47">
        <v>0.70397111913357402</v>
      </c>
      <c r="J836" s="48"/>
      <c r="K836" s="48" t="str">
        <f t="shared" si="143"/>
        <v/>
      </c>
      <c r="L836" s="118" t="str">
        <f t="shared" si="144"/>
        <v/>
      </c>
      <c r="M836" s="49">
        <f t="shared" si="147"/>
        <v>3.9711191335740637E-3</v>
      </c>
      <c r="N836" s="49">
        <f t="shared" si="148"/>
        <v>-0.19999999999999996</v>
      </c>
    </row>
    <row r="837" spans="1:14">
      <c r="A837" s="45">
        <v>11</v>
      </c>
      <c r="B837" s="45">
        <v>3600</v>
      </c>
      <c r="C837" s="45" t="s">
        <v>1164</v>
      </c>
      <c r="D837" s="45" t="s">
        <v>52</v>
      </c>
      <c r="E837" s="46">
        <v>218</v>
      </c>
      <c r="F837" s="47">
        <v>0.193</v>
      </c>
      <c r="G837" s="49">
        <v>-0.307</v>
      </c>
      <c r="H837" s="46">
        <v>199</v>
      </c>
      <c r="I837" s="47">
        <v>0.26130653266331699</v>
      </c>
      <c r="J837" s="51">
        <v>-0.44266458647025703</v>
      </c>
      <c r="K837" s="46" t="str">
        <f t="shared" si="143"/>
        <v>Decrease</v>
      </c>
      <c r="L837" s="119">
        <f t="shared" si="144"/>
        <v>13.566458647025703</v>
      </c>
      <c r="M837" s="49">
        <f t="shared" si="147"/>
        <v>-0.43869346733668296</v>
      </c>
      <c r="N837" s="49">
        <f t="shared" si="148"/>
        <v>-0.5069999999999999</v>
      </c>
    </row>
    <row r="838" spans="1:14">
      <c r="A838" s="45">
        <v>12</v>
      </c>
      <c r="B838" s="45">
        <v>3600</v>
      </c>
      <c r="C838" s="45" t="s">
        <v>1164</v>
      </c>
      <c r="D838" s="45" t="s">
        <v>13</v>
      </c>
      <c r="E838" s="46">
        <v>1464</v>
      </c>
      <c r="F838" s="50">
        <v>0.46</v>
      </c>
      <c r="G838" s="115"/>
      <c r="H838" s="46">
        <v>1556</v>
      </c>
      <c r="I838" s="47">
        <v>0.65359897172236503</v>
      </c>
      <c r="J838" s="48"/>
      <c r="K838" s="48" t="str">
        <f t="shared" si="143"/>
        <v/>
      </c>
      <c r="L838" s="118" t="str">
        <f t="shared" si="144"/>
        <v/>
      </c>
      <c r="M838" s="49">
        <f t="shared" si="147"/>
        <v>-4.6401028277634926E-2</v>
      </c>
      <c r="N838" s="49">
        <f t="shared" si="148"/>
        <v>-0.23999999999999994</v>
      </c>
    </row>
    <row r="839" spans="1:14">
      <c r="A839" s="45">
        <v>13</v>
      </c>
      <c r="B839" s="45">
        <v>3600</v>
      </c>
      <c r="C839" s="45" t="s">
        <v>1164</v>
      </c>
      <c r="D839" s="45" t="s">
        <v>14</v>
      </c>
      <c r="E839" s="46">
        <v>19</v>
      </c>
      <c r="F839" s="47">
        <v>0.105</v>
      </c>
      <c r="G839" s="49">
        <v>-0.35499999999999998</v>
      </c>
      <c r="H839" s="46">
        <v>28</v>
      </c>
      <c r="I839" s="47">
        <v>0.35714285714285698</v>
      </c>
      <c r="J839" s="51">
        <v>-0.29645611457950805</v>
      </c>
      <c r="K839" s="46" t="str">
        <f t="shared" si="143"/>
        <v>Increase</v>
      </c>
      <c r="L839" s="119">
        <f t="shared" si="144"/>
        <v>5.8543885420491932</v>
      </c>
      <c r="M839" s="49">
        <f t="shared" si="147"/>
        <v>-0.34285714285714297</v>
      </c>
      <c r="N839" s="49">
        <f t="shared" si="148"/>
        <v>-0.59499999999999997</v>
      </c>
    </row>
    <row r="840" spans="1:14">
      <c r="A840" s="45">
        <v>14</v>
      </c>
      <c r="B840" s="45">
        <v>3600</v>
      </c>
      <c r="C840" s="45" t="s">
        <v>1164</v>
      </c>
      <c r="D840" s="45" t="s">
        <v>15</v>
      </c>
      <c r="E840" s="46">
        <v>749</v>
      </c>
      <c r="F840" s="47">
        <v>0.45400000000000001</v>
      </c>
      <c r="G840" s="115"/>
      <c r="H840" s="46">
        <v>790</v>
      </c>
      <c r="I840" s="47">
        <v>0.62405063291139196</v>
      </c>
      <c r="J840" s="48"/>
      <c r="K840" s="48" t="str">
        <f t="shared" si="143"/>
        <v/>
      </c>
      <c r="L840" s="118" t="str">
        <f t="shared" si="144"/>
        <v/>
      </c>
      <c r="M840" s="49">
        <f t="shared" si="147"/>
        <v>-7.5949367088608E-2</v>
      </c>
      <c r="N840" s="49">
        <f t="shared" si="148"/>
        <v>-0.24599999999999994</v>
      </c>
    </row>
    <row r="841" spans="1:14">
      <c r="A841" s="45">
        <v>15</v>
      </c>
      <c r="B841" s="45">
        <v>3600</v>
      </c>
      <c r="C841" s="45" t="s">
        <v>1164</v>
      </c>
      <c r="D841" s="45" t="s">
        <v>16</v>
      </c>
      <c r="E841" s="46">
        <v>734</v>
      </c>
      <c r="F841" s="47">
        <v>0.45600000000000002</v>
      </c>
      <c r="G841" s="49">
        <v>2.00000000000003E-3</v>
      </c>
      <c r="H841" s="46">
        <v>794</v>
      </c>
      <c r="I841" s="47">
        <v>0.67254408060453397</v>
      </c>
      <c r="J841" s="51">
        <v>4.8493447693142011E-2</v>
      </c>
      <c r="K841" s="46" t="str">
        <f t="shared" si="143"/>
        <v>Decrease</v>
      </c>
      <c r="L841" s="119">
        <f t="shared" si="144"/>
        <v>4.6493447693141983</v>
      </c>
      <c r="M841" s="49">
        <f t="shared" si="147"/>
        <v>-2.7455919395465989E-2</v>
      </c>
      <c r="N841" s="49">
        <f t="shared" si="148"/>
        <v>-0.24399999999999994</v>
      </c>
    </row>
    <row r="842" spans="1:14">
      <c r="A842" s="45">
        <v>1</v>
      </c>
      <c r="B842" s="45">
        <v>3700</v>
      </c>
      <c r="C842" s="45" t="s">
        <v>1166</v>
      </c>
      <c r="D842" s="45" t="s">
        <v>50</v>
      </c>
      <c r="E842" s="46">
        <v>5525</v>
      </c>
      <c r="F842" s="47">
        <v>0.47699999999999998</v>
      </c>
      <c r="G842" s="115"/>
      <c r="H842" s="46">
        <v>5656</v>
      </c>
      <c r="I842" s="47">
        <v>0.62641442715700102</v>
      </c>
      <c r="J842" s="48"/>
      <c r="K842" s="48" t="str">
        <f t="shared" si="143"/>
        <v/>
      </c>
      <c r="L842" s="118" t="str">
        <f t="shared" si="144"/>
        <v/>
      </c>
      <c r="M842" s="49">
        <f t="shared" si="147"/>
        <v>-7.3585572842998936E-2</v>
      </c>
      <c r="N842" s="49">
        <f t="shared" si="148"/>
        <v>-0.22299999999999998</v>
      </c>
    </row>
    <row r="843" spans="1:14">
      <c r="A843" s="45">
        <v>2</v>
      </c>
      <c r="B843" s="45">
        <v>3700</v>
      </c>
      <c r="C843" s="45" t="s">
        <v>1166</v>
      </c>
      <c r="D843" s="45" t="s">
        <v>7</v>
      </c>
      <c r="E843" s="46">
        <v>3229</v>
      </c>
      <c r="F843" s="47">
        <v>0.56100000000000005</v>
      </c>
      <c r="G843" s="115"/>
      <c r="H843" s="46">
        <v>3583</v>
      </c>
      <c r="I843" s="47">
        <v>0.68210996371755495</v>
      </c>
      <c r="J843" s="48"/>
      <c r="K843" s="48" t="str">
        <f t="shared" si="143"/>
        <v/>
      </c>
      <c r="L843" s="118" t="str">
        <f t="shared" si="144"/>
        <v/>
      </c>
      <c r="M843" s="49">
        <f t="shared" si="147"/>
        <v>-1.789003628244501E-2</v>
      </c>
      <c r="N843" s="49">
        <f t="shared" si="148"/>
        <v>-0.1389999999999999</v>
      </c>
    </row>
    <row r="844" spans="1:14">
      <c r="A844" s="45">
        <v>3</v>
      </c>
      <c r="B844" s="45">
        <v>3700</v>
      </c>
      <c r="C844" s="45" t="s">
        <v>1166</v>
      </c>
      <c r="D844" s="45" t="s">
        <v>42</v>
      </c>
      <c r="E844" s="46">
        <v>1678</v>
      </c>
      <c r="F844" s="47">
        <v>0.309</v>
      </c>
      <c r="G844" s="49">
        <v>-0.252</v>
      </c>
      <c r="H844" s="46">
        <v>1503</v>
      </c>
      <c r="I844" s="47">
        <v>0.49101796407185599</v>
      </c>
      <c r="J844" s="51">
        <v>-0.19109199964569895</v>
      </c>
      <c r="K844" s="46" t="str">
        <f t="shared" si="143"/>
        <v>Increase</v>
      </c>
      <c r="L844" s="119">
        <f t="shared" si="144"/>
        <v>6.0908000354301048</v>
      </c>
      <c r="M844" s="49">
        <f t="shared" si="147"/>
        <v>-0.20898203592814396</v>
      </c>
      <c r="N844" s="49">
        <f t="shared" si="148"/>
        <v>-0.39099999999999996</v>
      </c>
    </row>
    <row r="845" spans="1:14">
      <c r="A845" s="45">
        <v>4</v>
      </c>
      <c r="B845" s="45">
        <v>3700</v>
      </c>
      <c r="C845" s="45" t="s">
        <v>1166</v>
      </c>
      <c r="D845" s="45" t="s">
        <v>43</v>
      </c>
      <c r="E845" s="46">
        <v>267</v>
      </c>
      <c r="F845" s="47">
        <v>0.36699999999999999</v>
      </c>
      <c r="G845" s="49">
        <v>-0.19399999999999998</v>
      </c>
      <c r="H845" s="46">
        <v>257</v>
      </c>
      <c r="I845" s="47">
        <v>0.50583657587548603</v>
      </c>
      <c r="J845" s="51">
        <v>-0.17627338784206892</v>
      </c>
      <c r="K845" s="46" t="str">
        <f t="shared" si="143"/>
        <v>Increase</v>
      </c>
      <c r="L845" s="119">
        <f t="shared" si="144"/>
        <v>1.7726612157931059</v>
      </c>
      <c r="M845" s="49">
        <f t="shared" si="147"/>
        <v>-0.19416342412451393</v>
      </c>
      <c r="N845" s="49">
        <f t="shared" si="148"/>
        <v>-0.33299999999999996</v>
      </c>
    </row>
    <row r="846" spans="1:14">
      <c r="A846" s="45">
        <v>5</v>
      </c>
      <c r="B846" s="45">
        <v>3700</v>
      </c>
      <c r="C846" s="45" t="s">
        <v>1166</v>
      </c>
      <c r="D846" s="45" t="s">
        <v>8</v>
      </c>
      <c r="E846" s="46">
        <v>99</v>
      </c>
      <c r="F846" s="47">
        <v>0.80800000000000005</v>
      </c>
      <c r="G846" s="49">
        <v>0.247</v>
      </c>
      <c r="H846" s="46">
        <v>103</v>
      </c>
      <c r="I846" s="47">
        <v>0.92233009708737901</v>
      </c>
      <c r="J846" s="51">
        <v>0.24022013336982406</v>
      </c>
      <c r="K846" s="46" t="str">
        <f t="shared" si="143"/>
        <v>Increase</v>
      </c>
      <c r="L846" s="119">
        <f t="shared" si="144"/>
        <v>0.67798666301759347</v>
      </c>
      <c r="M846" s="49">
        <f t="shared" si="147"/>
        <v>0.22233009708737905</v>
      </c>
      <c r="N846" s="49">
        <f t="shared" si="148"/>
        <v>0.1080000000000001</v>
      </c>
    </row>
    <row r="847" spans="1:14">
      <c r="A847" s="45">
        <v>6</v>
      </c>
      <c r="B847" s="45">
        <v>3700</v>
      </c>
      <c r="C847" s="45" t="s">
        <v>1166</v>
      </c>
      <c r="D847" s="45" t="s">
        <v>44</v>
      </c>
      <c r="E847" s="46">
        <v>240</v>
      </c>
      <c r="F847" s="47">
        <v>0.48799999999999999</v>
      </c>
      <c r="G847" s="49">
        <v>-7.2999999999999995E-2</v>
      </c>
      <c r="H847" s="46">
        <v>198</v>
      </c>
      <c r="I847" s="47">
        <v>0.64646464646464696</v>
      </c>
      <c r="J847" s="51">
        <v>-3.5645317252907982E-2</v>
      </c>
      <c r="K847" s="46" t="str">
        <f t="shared" si="143"/>
        <v>Increase</v>
      </c>
      <c r="L847" s="119">
        <f t="shared" si="144"/>
        <v>3.7354682747092012</v>
      </c>
      <c r="M847" s="49">
        <f t="shared" si="147"/>
        <v>-5.3535353535352992E-2</v>
      </c>
      <c r="N847" s="49">
        <f t="shared" si="148"/>
        <v>-0.21199999999999997</v>
      </c>
    </row>
    <row r="848" spans="1:14">
      <c r="A848" s="45">
        <v>7</v>
      </c>
      <c r="B848" s="45">
        <v>3700</v>
      </c>
      <c r="C848" s="45" t="s">
        <v>1166</v>
      </c>
      <c r="D848" s="45" t="s">
        <v>1096</v>
      </c>
      <c r="E848" s="46">
        <v>12</v>
      </c>
      <c r="F848" s="49">
        <v>0.58299999999999996</v>
      </c>
      <c r="G848" s="49">
        <v>2.2000000000000002E-2</v>
      </c>
      <c r="H848" s="46">
        <v>12</v>
      </c>
      <c r="I848" s="47">
        <v>0.66666666666666696</v>
      </c>
      <c r="J848" s="51">
        <v>-1.5443297050887983E-2</v>
      </c>
      <c r="K848" s="46" t="str">
        <f t="shared" si="143"/>
        <v>Increase</v>
      </c>
      <c r="L848" s="119">
        <f t="shared" si="144"/>
        <v>3.7443297050887989</v>
      </c>
      <c r="M848" s="49">
        <f t="shared" si="147"/>
        <v>-3.3333333333332993E-2</v>
      </c>
      <c r="N848" s="49">
        <f t="shared" si="148"/>
        <v>-0.11699999999999999</v>
      </c>
    </row>
    <row r="849" spans="1:14">
      <c r="A849" s="45">
        <v>8</v>
      </c>
      <c r="B849" s="45">
        <v>3700</v>
      </c>
      <c r="C849" s="45" t="s">
        <v>1166</v>
      </c>
      <c r="D849" s="45" t="s">
        <v>9</v>
      </c>
      <c r="E849" s="46">
        <v>2527</v>
      </c>
      <c r="F849" s="47">
        <v>0.61399999999999999</v>
      </c>
      <c r="G849" s="115"/>
      <c r="H849" s="46">
        <v>2724</v>
      </c>
      <c r="I849" s="47">
        <v>0.759911894273128</v>
      </c>
      <c r="J849" s="48"/>
      <c r="K849" s="48" t="str">
        <f t="shared" si="143"/>
        <v/>
      </c>
      <c r="L849" s="118" t="str">
        <f t="shared" si="144"/>
        <v/>
      </c>
      <c r="M849" s="49">
        <f t="shared" si="147"/>
        <v>5.9911894273128041E-2</v>
      </c>
      <c r="N849" s="49">
        <f t="shared" si="148"/>
        <v>-8.5999999999999965E-2</v>
      </c>
    </row>
    <row r="850" spans="1:14">
      <c r="A850" s="45">
        <v>9</v>
      </c>
      <c r="B850" s="45">
        <v>3700</v>
      </c>
      <c r="C850" s="45" t="s">
        <v>1166</v>
      </c>
      <c r="D850" s="45" t="s">
        <v>10</v>
      </c>
      <c r="E850" s="46">
        <v>2998</v>
      </c>
      <c r="F850" s="47">
        <v>0.36099999999999999</v>
      </c>
      <c r="G850" s="49">
        <v>-0.253</v>
      </c>
      <c r="H850" s="46">
        <v>2932</v>
      </c>
      <c r="I850" s="47">
        <v>0.502387448840382</v>
      </c>
      <c r="J850" s="51">
        <v>-0.257524445432746</v>
      </c>
      <c r="K850" s="46" t="str">
        <f t="shared" si="143"/>
        <v>Decrease</v>
      </c>
      <c r="L850" s="119">
        <f t="shared" si="144"/>
        <v>0.45244454327459938</v>
      </c>
      <c r="M850" s="49">
        <f t="shared" si="147"/>
        <v>-0.19761255115961796</v>
      </c>
      <c r="N850" s="49">
        <f t="shared" si="148"/>
        <v>-0.33899999999999997</v>
      </c>
    </row>
    <row r="851" spans="1:14">
      <c r="A851" s="45">
        <v>10</v>
      </c>
      <c r="B851" s="45">
        <v>3700</v>
      </c>
      <c r="C851" s="45" t="s">
        <v>1166</v>
      </c>
      <c r="D851" s="45" t="s">
        <v>51</v>
      </c>
      <c r="E851" s="46">
        <v>4595</v>
      </c>
      <c r="F851" s="47">
        <v>0.54200000000000004</v>
      </c>
      <c r="G851" s="115"/>
      <c r="H851" s="46">
        <v>4851</v>
      </c>
      <c r="I851" s="47">
        <v>0.694908266336838</v>
      </c>
      <c r="J851" s="48"/>
      <c r="K851" s="48" t="str">
        <f t="shared" si="143"/>
        <v/>
      </c>
      <c r="L851" s="118" t="str">
        <f t="shared" si="144"/>
        <v/>
      </c>
      <c r="M851" s="49">
        <f t="shared" si="147"/>
        <v>-5.091733663161957E-3</v>
      </c>
      <c r="N851" s="49">
        <f t="shared" si="148"/>
        <v>-0.15799999999999992</v>
      </c>
    </row>
    <row r="852" spans="1:14">
      <c r="A852" s="45">
        <v>11</v>
      </c>
      <c r="B852" s="45">
        <v>3700</v>
      </c>
      <c r="C852" s="45" t="s">
        <v>1166</v>
      </c>
      <c r="D852" s="45" t="s">
        <v>52</v>
      </c>
      <c r="E852" s="46">
        <v>930</v>
      </c>
      <c r="F852" s="47">
        <v>0.152</v>
      </c>
      <c r="G852" s="49">
        <v>-0.39</v>
      </c>
      <c r="H852" s="46">
        <v>805</v>
      </c>
      <c r="I852" s="47">
        <v>0.21366459627329201</v>
      </c>
      <c r="J852" s="51">
        <v>-0.48124367006354596</v>
      </c>
      <c r="K852" s="46" t="str">
        <f t="shared" si="143"/>
        <v>Decrease</v>
      </c>
      <c r="L852" s="119">
        <f t="shared" si="144"/>
        <v>9.1243670063545945</v>
      </c>
      <c r="M852" s="49">
        <f t="shared" si="147"/>
        <v>-0.48633540372670792</v>
      </c>
      <c r="N852" s="49">
        <f t="shared" si="148"/>
        <v>-0.54799999999999993</v>
      </c>
    </row>
    <row r="853" spans="1:14">
      <c r="A853" s="45">
        <v>12</v>
      </c>
      <c r="B853" s="45">
        <v>3700</v>
      </c>
      <c r="C853" s="45" t="s">
        <v>1166</v>
      </c>
      <c r="D853" s="45" t="s">
        <v>13</v>
      </c>
      <c r="E853" s="46">
        <v>5375</v>
      </c>
      <c r="F853" s="47">
        <v>0.48299999999999998</v>
      </c>
      <c r="G853" s="115"/>
      <c r="H853" s="46">
        <v>5508</v>
      </c>
      <c r="I853" s="47">
        <v>0.63435003631082099</v>
      </c>
      <c r="J853" s="48"/>
      <c r="K853" s="48" t="str">
        <f t="shared" si="143"/>
        <v/>
      </c>
      <c r="L853" s="118" t="str">
        <f t="shared" si="144"/>
        <v/>
      </c>
      <c r="M853" s="49">
        <f t="shared" si="147"/>
        <v>-6.564996368917897E-2</v>
      </c>
      <c r="N853" s="49">
        <f t="shared" si="148"/>
        <v>-0.21699999999999997</v>
      </c>
    </row>
    <row r="854" spans="1:14">
      <c r="A854" s="45">
        <v>13</v>
      </c>
      <c r="B854" s="45">
        <v>3700</v>
      </c>
      <c r="C854" s="45" t="s">
        <v>1166</v>
      </c>
      <c r="D854" s="45" t="s">
        <v>14</v>
      </c>
      <c r="E854" s="46">
        <v>150</v>
      </c>
      <c r="F854" s="47">
        <v>0.23300000000000001</v>
      </c>
      <c r="G854" s="49">
        <v>-0.25</v>
      </c>
      <c r="H854" s="46">
        <v>148</v>
      </c>
      <c r="I854" s="47">
        <v>0.33108108108108097</v>
      </c>
      <c r="J854" s="51">
        <v>-0.30326895522974001</v>
      </c>
      <c r="K854" s="46" t="str">
        <f t="shared" si="143"/>
        <v>Decrease</v>
      </c>
      <c r="L854" s="119">
        <f t="shared" si="144"/>
        <v>5.3268955229740014</v>
      </c>
      <c r="M854" s="49">
        <f t="shared" si="147"/>
        <v>-0.36891891891891898</v>
      </c>
      <c r="N854" s="49">
        <f t="shared" si="148"/>
        <v>-0.46699999999999997</v>
      </c>
    </row>
    <row r="855" spans="1:14">
      <c r="A855" s="45">
        <v>14</v>
      </c>
      <c r="B855" s="45">
        <v>3700</v>
      </c>
      <c r="C855" s="45" t="s">
        <v>1166</v>
      </c>
      <c r="D855" s="45" t="s">
        <v>15</v>
      </c>
      <c r="E855" s="46">
        <v>2803</v>
      </c>
      <c r="F855" s="47">
        <v>0.47799999999999998</v>
      </c>
      <c r="G855" s="115"/>
      <c r="H855" s="46">
        <v>2836</v>
      </c>
      <c r="I855" s="47">
        <v>0.60543018335684096</v>
      </c>
      <c r="J855" s="48"/>
      <c r="K855" s="48" t="str">
        <f t="shared" si="143"/>
        <v/>
      </c>
      <c r="L855" s="118" t="str">
        <f t="shared" si="144"/>
        <v/>
      </c>
      <c r="M855" s="49">
        <f t="shared" si="147"/>
        <v>-9.4569816643158999E-2</v>
      </c>
      <c r="N855" s="49">
        <f t="shared" si="148"/>
        <v>-0.22199999999999998</v>
      </c>
    </row>
    <row r="856" spans="1:14">
      <c r="A856" s="45">
        <v>15</v>
      </c>
      <c r="B856" s="45">
        <v>3700</v>
      </c>
      <c r="C856" s="45" t="s">
        <v>1166</v>
      </c>
      <c r="D856" s="45" t="s">
        <v>16</v>
      </c>
      <c r="E856" s="46">
        <v>2722</v>
      </c>
      <c r="F856" s="47">
        <v>0.47499999999999998</v>
      </c>
      <c r="G856" s="49">
        <v>-2.9999999999999697E-3</v>
      </c>
      <c r="H856" s="46">
        <v>2820</v>
      </c>
      <c r="I856" s="47">
        <v>0.647517730496454</v>
      </c>
      <c r="J856" s="51">
        <v>4.2087547139613046E-2</v>
      </c>
      <c r="K856" s="46" t="str">
        <f t="shared" si="143"/>
        <v>Decrease</v>
      </c>
      <c r="L856" s="119">
        <f t="shared" si="144"/>
        <v>4.5087547139613013</v>
      </c>
      <c r="M856" s="49">
        <f t="shared" si="147"/>
        <v>-5.2482269503545953E-2</v>
      </c>
      <c r="N856" s="49">
        <f t="shared" si="148"/>
        <v>-0.22499999999999998</v>
      </c>
    </row>
    <row r="857" spans="1:14">
      <c r="A857" s="45">
        <v>1</v>
      </c>
      <c r="B857" s="45">
        <v>3800</v>
      </c>
      <c r="C857" s="45" t="s">
        <v>1167</v>
      </c>
      <c r="D857" s="45" t="s">
        <v>50</v>
      </c>
      <c r="E857" s="46">
        <v>2987</v>
      </c>
      <c r="F857" s="47">
        <v>0.35499999999999998</v>
      </c>
      <c r="G857" s="115"/>
      <c r="H857" s="46">
        <v>3484</v>
      </c>
      <c r="I857" s="47">
        <v>0.50143513203214696</v>
      </c>
      <c r="J857" s="48"/>
      <c r="K857" s="48" t="str">
        <f t="shared" si="143"/>
        <v/>
      </c>
      <c r="L857" s="118" t="str">
        <f t="shared" si="144"/>
        <v/>
      </c>
      <c r="M857" s="49">
        <f t="shared" si="147"/>
        <v>-0.198564867967853</v>
      </c>
      <c r="N857" s="49">
        <f t="shared" si="148"/>
        <v>-0.34499999999999997</v>
      </c>
    </row>
    <row r="858" spans="1:14">
      <c r="A858" s="45">
        <v>2</v>
      </c>
      <c r="B858" s="45">
        <v>3800</v>
      </c>
      <c r="C858" s="45" t="s">
        <v>1167</v>
      </c>
      <c r="D858" s="45" t="s">
        <v>7</v>
      </c>
      <c r="E858" s="46">
        <v>1840</v>
      </c>
      <c r="F858" s="47">
        <v>0.434</v>
      </c>
      <c r="G858" s="115"/>
      <c r="H858" s="46">
        <v>2293</v>
      </c>
      <c r="I858" s="47">
        <v>0.57392062799825605</v>
      </c>
      <c r="J858" s="48"/>
      <c r="K858" s="48" t="str">
        <f t="shared" si="143"/>
        <v/>
      </c>
      <c r="L858" s="118" t="str">
        <f t="shared" si="144"/>
        <v/>
      </c>
      <c r="M858" s="49">
        <f t="shared" si="147"/>
        <v>-0.12607937200174391</v>
      </c>
      <c r="N858" s="49">
        <f t="shared" si="148"/>
        <v>-0.26599999999999996</v>
      </c>
    </row>
    <row r="859" spans="1:14">
      <c r="A859" s="45">
        <v>3</v>
      </c>
      <c r="B859" s="45">
        <v>3800</v>
      </c>
      <c r="C859" s="45" t="s">
        <v>1167</v>
      </c>
      <c r="D859" s="45" t="s">
        <v>42</v>
      </c>
      <c r="E859" s="46">
        <v>945</v>
      </c>
      <c r="F859" s="47">
        <v>0.187</v>
      </c>
      <c r="G859" s="49">
        <v>-0.247</v>
      </c>
      <c r="H859" s="46">
        <v>1047</v>
      </c>
      <c r="I859" s="47">
        <v>0.33715377268385899</v>
      </c>
      <c r="J859" s="51">
        <v>-0.23676685531439706</v>
      </c>
      <c r="K859" s="46" t="str">
        <f t="shared" si="143"/>
        <v>Increase</v>
      </c>
      <c r="L859" s="119">
        <f t="shared" si="144"/>
        <v>1.0233144685602935</v>
      </c>
      <c r="M859" s="49">
        <f t="shared" si="147"/>
        <v>-0.36284622731614097</v>
      </c>
      <c r="N859" s="49">
        <f t="shared" si="148"/>
        <v>-0.5129999999999999</v>
      </c>
    </row>
    <row r="860" spans="1:14">
      <c r="A860" s="45">
        <v>4</v>
      </c>
      <c r="B860" s="45">
        <v>3800</v>
      </c>
      <c r="C860" s="45" t="s">
        <v>1167</v>
      </c>
      <c r="D860" s="45" t="s">
        <v>43</v>
      </c>
      <c r="E860" s="46">
        <v>86</v>
      </c>
      <c r="F860" s="47">
        <v>0.38400000000000001</v>
      </c>
      <c r="G860" s="49">
        <v>-0.05</v>
      </c>
      <c r="H860" s="46">
        <v>94</v>
      </c>
      <c r="I860" s="47">
        <v>0.54255319148936199</v>
      </c>
      <c r="J860" s="51">
        <v>-3.1367436508894064E-2</v>
      </c>
      <c r="K860" s="46" t="str">
        <f t="shared" si="143"/>
        <v>Increase</v>
      </c>
      <c r="L860" s="119">
        <f t="shared" si="144"/>
        <v>1.8632563491105938</v>
      </c>
      <c r="M860" s="49">
        <f t="shared" si="147"/>
        <v>-0.15744680851063797</v>
      </c>
      <c r="N860" s="49">
        <f t="shared" si="148"/>
        <v>-0.31599999999999995</v>
      </c>
    </row>
    <row r="861" spans="1:14">
      <c r="A861" s="45">
        <v>5</v>
      </c>
      <c r="B861" s="45">
        <v>3800</v>
      </c>
      <c r="C861" s="45" t="s">
        <v>1167</v>
      </c>
      <c r="D861" s="45" t="s">
        <v>8</v>
      </c>
      <c r="E861" s="46">
        <v>33</v>
      </c>
      <c r="F861" s="47">
        <v>0.48499999999999999</v>
      </c>
      <c r="G861" s="49">
        <v>5.0999999999999997E-2</v>
      </c>
      <c r="H861" s="46">
        <v>42</v>
      </c>
      <c r="I861" s="47">
        <v>0.57142857142857095</v>
      </c>
      <c r="J861" s="51">
        <v>-2.4920565696850971E-3</v>
      </c>
      <c r="K861" s="46" t="str">
        <f t="shared" si="143"/>
        <v>Increase</v>
      </c>
      <c r="L861" s="119">
        <f t="shared" si="144"/>
        <v>5.3492056569685094</v>
      </c>
      <c r="M861" s="49">
        <f t="shared" si="147"/>
        <v>-0.128571428571429</v>
      </c>
      <c r="N861" s="49">
        <f t="shared" si="148"/>
        <v>-0.21499999999999997</v>
      </c>
    </row>
    <row r="862" spans="1:14">
      <c r="A862" s="45">
        <v>6</v>
      </c>
      <c r="B862" s="45">
        <v>3800</v>
      </c>
      <c r="C862" s="45" t="s">
        <v>1167</v>
      </c>
      <c r="D862" s="45" t="s">
        <v>44</v>
      </c>
      <c r="E862" s="46">
        <v>81</v>
      </c>
      <c r="F862" s="47">
        <v>0.432</v>
      </c>
      <c r="G862" s="49">
        <v>-1.9999999999999597E-3</v>
      </c>
      <c r="H862" s="46" t="s">
        <v>1</v>
      </c>
      <c r="I862" s="47" t="s">
        <v>1</v>
      </c>
      <c r="J862" s="51" t="s">
        <v>1</v>
      </c>
      <c r="K862" s="46"/>
      <c r="L862" s="119"/>
      <c r="M862" s="49"/>
      <c r="N862" s="49">
        <f t="shared" si="148"/>
        <v>-0.26799999999999996</v>
      </c>
    </row>
    <row r="863" spans="1:14">
      <c r="A863" s="45">
        <v>7</v>
      </c>
      <c r="B863" s="45">
        <v>3800</v>
      </c>
      <c r="C863" s="45" t="s">
        <v>1167</v>
      </c>
      <c r="D863" s="45" t="s">
        <v>1096</v>
      </c>
      <c r="E863" s="46" t="s">
        <v>1</v>
      </c>
      <c r="F863" s="46" t="s">
        <v>1</v>
      </c>
      <c r="G863" s="49" t="s">
        <v>1</v>
      </c>
      <c r="H863" s="46" t="s">
        <v>1</v>
      </c>
      <c r="I863" s="47" t="s">
        <v>1</v>
      </c>
      <c r="J863" s="51" t="s">
        <v>1</v>
      </c>
      <c r="K863" s="46" t="str">
        <f t="shared" ref="K863:K926" si="149">IF(G863="","",IF(G863="*","",IF(ABS(J863)&gt;ABS(G863),"Decrease", "Increase")))</f>
        <v/>
      </c>
      <c r="L863" s="119" t="str">
        <f t="shared" ref="L863:L926" si="150">IF(G863="","",IF(G863="*","",(ABS(G863-J863))*100))</f>
        <v/>
      </c>
      <c r="M863" s="49"/>
      <c r="N863" s="49"/>
    </row>
    <row r="864" spans="1:14">
      <c r="A864" s="45">
        <v>8</v>
      </c>
      <c r="B864" s="45">
        <v>3800</v>
      </c>
      <c r="C864" s="45" t="s">
        <v>1167</v>
      </c>
      <c r="D864" s="45" t="s">
        <v>9</v>
      </c>
      <c r="E864" s="46">
        <v>1274</v>
      </c>
      <c r="F864" s="47">
        <v>0.496</v>
      </c>
      <c r="G864" s="115"/>
      <c r="H864" s="46">
        <v>1774</v>
      </c>
      <c r="I864" s="47">
        <v>0.59751972942502796</v>
      </c>
      <c r="J864" s="48"/>
      <c r="K864" s="48" t="str">
        <f t="shared" si="149"/>
        <v/>
      </c>
      <c r="L864" s="118" t="str">
        <f t="shared" si="150"/>
        <v/>
      </c>
      <c r="M864" s="49">
        <f t="shared" ref="M864:M875" si="151">I864-0.7</f>
        <v>-0.102480270574972</v>
      </c>
      <c r="N864" s="49">
        <f t="shared" ref="N864:N875" si="152">F864-0.7</f>
        <v>-0.20399999999999996</v>
      </c>
    </row>
    <row r="865" spans="1:14">
      <c r="A865" s="45">
        <v>9</v>
      </c>
      <c r="B865" s="45">
        <v>3800</v>
      </c>
      <c r="C865" s="45" t="s">
        <v>1167</v>
      </c>
      <c r="D865" s="45" t="s">
        <v>10</v>
      </c>
      <c r="E865" s="46">
        <v>1713</v>
      </c>
      <c r="F865" s="50">
        <v>0.25</v>
      </c>
      <c r="G865" s="49">
        <v>-0.24600000000000002</v>
      </c>
      <c r="H865" s="46">
        <v>1710</v>
      </c>
      <c r="I865" s="47">
        <v>0.40175438596491198</v>
      </c>
      <c r="J865" s="51">
        <v>-0.19576534346011598</v>
      </c>
      <c r="K865" s="46" t="str">
        <f t="shared" si="149"/>
        <v>Increase</v>
      </c>
      <c r="L865" s="119">
        <f t="shared" si="150"/>
        <v>5.0234656539884046</v>
      </c>
      <c r="M865" s="49">
        <f t="shared" si="151"/>
        <v>-0.29824561403508798</v>
      </c>
      <c r="N865" s="49">
        <f t="shared" si="152"/>
        <v>-0.44999999999999996</v>
      </c>
    </row>
    <row r="866" spans="1:14">
      <c r="A866" s="45">
        <v>10</v>
      </c>
      <c r="B866" s="45">
        <v>3800</v>
      </c>
      <c r="C866" s="45" t="s">
        <v>1167</v>
      </c>
      <c r="D866" s="45" t="s">
        <v>51</v>
      </c>
      <c r="E866" s="46">
        <v>2647</v>
      </c>
      <c r="F866" s="47">
        <v>0.39100000000000001</v>
      </c>
      <c r="G866" s="115"/>
      <c r="H866" s="46">
        <v>3089</v>
      </c>
      <c r="I866" s="47">
        <v>0.54451278730980901</v>
      </c>
      <c r="J866" s="48"/>
      <c r="K866" s="48" t="str">
        <f t="shared" si="149"/>
        <v/>
      </c>
      <c r="L866" s="118" t="str">
        <f t="shared" si="150"/>
        <v/>
      </c>
      <c r="M866" s="49">
        <f t="shared" si="151"/>
        <v>-0.15548721269019095</v>
      </c>
      <c r="N866" s="49">
        <f t="shared" si="152"/>
        <v>-0.30899999999999994</v>
      </c>
    </row>
    <row r="867" spans="1:14">
      <c r="A867" s="45">
        <v>11</v>
      </c>
      <c r="B867" s="45">
        <v>3800</v>
      </c>
      <c r="C867" s="45" t="s">
        <v>1167</v>
      </c>
      <c r="D867" s="45" t="s">
        <v>52</v>
      </c>
      <c r="E867" s="46">
        <v>340</v>
      </c>
      <c r="F867" s="47">
        <v>7.5999999999999998E-2</v>
      </c>
      <c r="G867" s="49">
        <v>-0.315</v>
      </c>
      <c r="H867" s="46">
        <v>395</v>
      </c>
      <c r="I867" s="47">
        <v>0.164556962025316</v>
      </c>
      <c r="J867" s="51">
        <v>-0.37995582528449301</v>
      </c>
      <c r="K867" s="46" t="str">
        <f t="shared" si="149"/>
        <v>Decrease</v>
      </c>
      <c r="L867" s="119">
        <f t="shared" si="150"/>
        <v>6.495582528449301</v>
      </c>
      <c r="M867" s="49">
        <f t="shared" si="151"/>
        <v>-0.53544303797468396</v>
      </c>
      <c r="N867" s="49">
        <f t="shared" si="152"/>
        <v>-0.624</v>
      </c>
    </row>
    <row r="868" spans="1:14">
      <c r="A868" s="45">
        <v>12</v>
      </c>
      <c r="B868" s="45">
        <v>3800</v>
      </c>
      <c r="C868" s="45" t="s">
        <v>1167</v>
      </c>
      <c r="D868" s="45" t="s">
        <v>13</v>
      </c>
      <c r="E868" s="46">
        <v>2957</v>
      </c>
      <c r="F868" s="47">
        <v>0.35799999999999998</v>
      </c>
      <c r="G868" s="115"/>
      <c r="H868" s="46">
        <v>3453</v>
      </c>
      <c r="I868" s="47">
        <v>0.50506805676223598</v>
      </c>
      <c r="J868" s="48"/>
      <c r="K868" s="48" t="str">
        <f t="shared" si="149"/>
        <v/>
      </c>
      <c r="L868" s="118" t="str">
        <f t="shared" si="150"/>
        <v/>
      </c>
      <c r="M868" s="49">
        <f t="shared" si="151"/>
        <v>-0.19493194323776397</v>
      </c>
      <c r="N868" s="49">
        <f t="shared" si="152"/>
        <v>-0.34199999999999997</v>
      </c>
    </row>
    <row r="869" spans="1:14">
      <c r="A869" s="45">
        <v>13</v>
      </c>
      <c r="B869" s="45">
        <v>3800</v>
      </c>
      <c r="C869" s="45" t="s">
        <v>1167</v>
      </c>
      <c r="D869" s="45" t="s">
        <v>14</v>
      </c>
      <c r="E869" s="46">
        <v>30</v>
      </c>
      <c r="F869" s="47">
        <v>3.3000000000000002E-2</v>
      </c>
      <c r="G869" s="49">
        <v>-0.32500000000000001</v>
      </c>
      <c r="H869" s="46">
        <v>31</v>
      </c>
      <c r="I869" s="47">
        <v>9.6774193548387094E-2</v>
      </c>
      <c r="J869" s="51">
        <v>-0.40829386321384886</v>
      </c>
      <c r="K869" s="46" t="str">
        <f t="shared" si="149"/>
        <v>Decrease</v>
      </c>
      <c r="L869" s="119">
        <f t="shared" si="150"/>
        <v>8.3293863213848844</v>
      </c>
      <c r="M869" s="49">
        <f t="shared" si="151"/>
        <v>-0.60322580645161283</v>
      </c>
      <c r="N869" s="49">
        <f t="shared" si="152"/>
        <v>-0.66699999999999993</v>
      </c>
    </row>
    <row r="870" spans="1:14">
      <c r="A870" s="45">
        <v>14</v>
      </c>
      <c r="B870" s="45">
        <v>3800</v>
      </c>
      <c r="C870" s="45" t="s">
        <v>1167</v>
      </c>
      <c r="D870" s="45" t="s">
        <v>15</v>
      </c>
      <c r="E870" s="46">
        <v>1539</v>
      </c>
      <c r="F870" s="47">
        <v>0.34200000000000003</v>
      </c>
      <c r="G870" s="115"/>
      <c r="H870" s="46">
        <v>1792</v>
      </c>
      <c r="I870" s="47">
        <v>0.47488839285714302</v>
      </c>
      <c r="J870" s="48"/>
      <c r="K870" s="48" t="str">
        <f t="shared" si="149"/>
        <v/>
      </c>
      <c r="L870" s="118" t="str">
        <f t="shared" si="150"/>
        <v/>
      </c>
      <c r="M870" s="49">
        <f t="shared" si="151"/>
        <v>-0.22511160714285694</v>
      </c>
      <c r="N870" s="49">
        <f t="shared" si="152"/>
        <v>-0.35799999999999993</v>
      </c>
    </row>
    <row r="871" spans="1:14">
      <c r="A871" s="45">
        <v>15</v>
      </c>
      <c r="B871" s="45">
        <v>3800</v>
      </c>
      <c r="C871" s="45" t="s">
        <v>1167</v>
      </c>
      <c r="D871" s="45" t="s">
        <v>16</v>
      </c>
      <c r="E871" s="46">
        <v>1448</v>
      </c>
      <c r="F871" s="47">
        <v>0.36899999999999999</v>
      </c>
      <c r="G871" s="49">
        <v>2.7000000000000003E-2</v>
      </c>
      <c r="H871" s="46">
        <v>1692</v>
      </c>
      <c r="I871" s="47">
        <v>0.52955082742316795</v>
      </c>
      <c r="J871" s="51">
        <v>5.4662434566024931E-2</v>
      </c>
      <c r="K871" s="46" t="str">
        <f t="shared" si="149"/>
        <v>Decrease</v>
      </c>
      <c r="L871" s="119">
        <f t="shared" si="150"/>
        <v>2.7662434566024929</v>
      </c>
      <c r="M871" s="49">
        <f t="shared" si="151"/>
        <v>-0.17044917257683201</v>
      </c>
      <c r="N871" s="49">
        <f t="shared" si="152"/>
        <v>-0.33099999999999996</v>
      </c>
    </row>
    <row r="872" spans="1:14">
      <c r="A872" s="45">
        <v>1</v>
      </c>
      <c r="B872" s="45">
        <v>3420</v>
      </c>
      <c r="C872" s="45" t="s">
        <v>1162</v>
      </c>
      <c r="D872" s="45" t="s">
        <v>50</v>
      </c>
      <c r="E872" s="46">
        <v>1531</v>
      </c>
      <c r="F872" s="47">
        <v>0.16300000000000001</v>
      </c>
      <c r="G872" s="115"/>
      <c r="H872" s="46">
        <v>1553</v>
      </c>
      <c r="I872" s="47">
        <v>0.28911783644558903</v>
      </c>
      <c r="J872" s="48"/>
      <c r="K872" s="48" t="str">
        <f t="shared" si="149"/>
        <v/>
      </c>
      <c r="L872" s="118" t="str">
        <f t="shared" si="150"/>
        <v/>
      </c>
      <c r="M872" s="49">
        <f t="shared" si="151"/>
        <v>-0.41088216355441093</v>
      </c>
      <c r="N872" s="49">
        <f t="shared" si="152"/>
        <v>-0.53699999999999992</v>
      </c>
    </row>
    <row r="873" spans="1:14">
      <c r="A873" s="45">
        <v>2</v>
      </c>
      <c r="B873" s="45">
        <v>3420</v>
      </c>
      <c r="C873" s="45" t="s">
        <v>1162</v>
      </c>
      <c r="D873" s="45" t="s">
        <v>7</v>
      </c>
      <c r="E873" s="46">
        <v>43</v>
      </c>
      <c r="F873" s="47">
        <v>0.39500000000000002</v>
      </c>
      <c r="G873" s="115"/>
      <c r="H873" s="46">
        <v>37</v>
      </c>
      <c r="I873" s="47">
        <v>0.43243243243243201</v>
      </c>
      <c r="J873" s="48"/>
      <c r="K873" s="48" t="str">
        <f t="shared" si="149"/>
        <v/>
      </c>
      <c r="L873" s="118" t="str">
        <f t="shared" si="150"/>
        <v/>
      </c>
      <c r="M873" s="49">
        <f t="shared" si="151"/>
        <v>-0.26756756756756794</v>
      </c>
      <c r="N873" s="49">
        <f t="shared" si="152"/>
        <v>-0.30499999999999994</v>
      </c>
    </row>
    <row r="874" spans="1:14">
      <c r="A874" s="45">
        <v>3</v>
      </c>
      <c r="B874" s="45">
        <v>3420</v>
      </c>
      <c r="C874" s="45" t="s">
        <v>1162</v>
      </c>
      <c r="D874" s="45" t="s">
        <v>42</v>
      </c>
      <c r="E874" s="46">
        <v>1275</v>
      </c>
      <c r="F874" s="47">
        <v>0.14199999999999999</v>
      </c>
      <c r="G874" s="49">
        <v>-0.253</v>
      </c>
      <c r="H874" s="46">
        <v>1337</v>
      </c>
      <c r="I874" s="47">
        <v>0.26551982049364198</v>
      </c>
      <c r="J874" s="51">
        <v>-0.16691261193879003</v>
      </c>
      <c r="K874" s="46" t="str">
        <f t="shared" si="149"/>
        <v>Increase</v>
      </c>
      <c r="L874" s="119">
        <f t="shared" si="150"/>
        <v>8.6087388061209964</v>
      </c>
      <c r="M874" s="49">
        <f t="shared" si="151"/>
        <v>-0.43448017950635798</v>
      </c>
      <c r="N874" s="49">
        <f t="shared" si="152"/>
        <v>-0.55799999999999994</v>
      </c>
    </row>
    <row r="875" spans="1:14">
      <c r="A875" s="45">
        <v>4</v>
      </c>
      <c r="B875" s="45">
        <v>3420</v>
      </c>
      <c r="C875" s="45" t="s">
        <v>1162</v>
      </c>
      <c r="D875" s="45" t="s">
        <v>43</v>
      </c>
      <c r="E875" s="46">
        <v>180</v>
      </c>
      <c r="F875" s="47">
        <v>0.26100000000000001</v>
      </c>
      <c r="G875" s="49">
        <v>-0.13400000000000001</v>
      </c>
      <c r="H875" s="46">
        <v>146</v>
      </c>
      <c r="I875" s="47">
        <v>0.43835616438356201</v>
      </c>
      <c r="J875" s="51">
        <v>5.9237319511299957E-3</v>
      </c>
      <c r="K875" s="46" t="str">
        <f t="shared" si="149"/>
        <v>Increase</v>
      </c>
      <c r="L875" s="119">
        <f t="shared" si="150"/>
        <v>13.992373195113</v>
      </c>
      <c r="M875" s="49">
        <f t="shared" si="151"/>
        <v>-0.26164383561643795</v>
      </c>
      <c r="N875" s="49">
        <f t="shared" si="152"/>
        <v>-0.43899999999999995</v>
      </c>
    </row>
    <row r="876" spans="1:14">
      <c r="A876" s="45">
        <v>5</v>
      </c>
      <c r="B876" s="45">
        <v>3420</v>
      </c>
      <c r="C876" s="45" t="s">
        <v>1162</v>
      </c>
      <c r="D876" s="45" t="s">
        <v>8</v>
      </c>
      <c r="E876" s="46" t="s">
        <v>1</v>
      </c>
      <c r="F876" s="46" t="s">
        <v>1</v>
      </c>
      <c r="G876" s="49" t="s">
        <v>1</v>
      </c>
      <c r="H876" s="46" t="s">
        <v>1</v>
      </c>
      <c r="I876" s="47" t="s">
        <v>1</v>
      </c>
      <c r="J876" s="51" t="s">
        <v>1</v>
      </c>
      <c r="K876" s="46" t="str">
        <f t="shared" si="149"/>
        <v/>
      </c>
      <c r="L876" s="119" t="str">
        <f t="shared" si="150"/>
        <v/>
      </c>
      <c r="M876" s="49"/>
      <c r="N876" s="49"/>
    </row>
    <row r="877" spans="1:14">
      <c r="A877" s="45">
        <v>6</v>
      </c>
      <c r="B877" s="45">
        <v>3420</v>
      </c>
      <c r="C877" s="45" t="s">
        <v>1162</v>
      </c>
      <c r="D877" s="45" t="s">
        <v>44</v>
      </c>
      <c r="E877" s="46">
        <v>28</v>
      </c>
      <c r="F877" s="47">
        <v>0.14299999999999999</v>
      </c>
      <c r="G877" s="49">
        <v>-0.252</v>
      </c>
      <c r="H877" s="46">
        <v>22</v>
      </c>
      <c r="I877" s="47">
        <v>0.40909090909090901</v>
      </c>
      <c r="J877" s="51">
        <v>-2.3341523341523007E-2</v>
      </c>
      <c r="K877" s="46" t="str">
        <f t="shared" si="149"/>
        <v>Increase</v>
      </c>
      <c r="L877" s="119">
        <f t="shared" si="150"/>
        <v>22.865847665847699</v>
      </c>
      <c r="M877" s="49">
        <f>I877-0.7</f>
        <v>-0.29090909090909095</v>
      </c>
      <c r="N877" s="49">
        <f>F877-0.7</f>
        <v>-0.55699999999999994</v>
      </c>
    </row>
    <row r="878" spans="1:14">
      <c r="A878" s="45">
        <v>7</v>
      </c>
      <c r="B878" s="45">
        <v>3420</v>
      </c>
      <c r="C878" s="45" t="s">
        <v>1162</v>
      </c>
      <c r="D878" s="45" t="s">
        <v>1096</v>
      </c>
      <c r="E878" s="46" t="s">
        <v>1</v>
      </c>
      <c r="F878" s="46" t="s">
        <v>1</v>
      </c>
      <c r="G878" s="49" t="s">
        <v>1</v>
      </c>
      <c r="H878" s="46" t="s">
        <v>1</v>
      </c>
      <c r="I878" s="47" t="s">
        <v>1</v>
      </c>
      <c r="J878" s="51" t="s">
        <v>1</v>
      </c>
      <c r="K878" s="46" t="str">
        <f t="shared" si="149"/>
        <v/>
      </c>
      <c r="L878" s="119" t="str">
        <f t="shared" si="150"/>
        <v/>
      </c>
      <c r="M878" s="49"/>
      <c r="N878" s="49"/>
    </row>
    <row r="879" spans="1:14">
      <c r="A879" s="45">
        <v>9</v>
      </c>
      <c r="B879" s="45">
        <v>3420</v>
      </c>
      <c r="C879" s="45" t="s">
        <v>1162</v>
      </c>
      <c r="D879" s="45" t="s">
        <v>10</v>
      </c>
      <c r="E879" s="46">
        <v>1531</v>
      </c>
      <c r="F879" s="47">
        <v>0.16300000000000001</v>
      </c>
      <c r="G879" s="49"/>
      <c r="H879" s="46">
        <v>1553</v>
      </c>
      <c r="I879" s="47">
        <v>0.28911783644558903</v>
      </c>
      <c r="J879" s="51"/>
      <c r="K879" s="46" t="str">
        <f t="shared" si="149"/>
        <v/>
      </c>
      <c r="L879" s="119" t="str">
        <f t="shared" si="150"/>
        <v/>
      </c>
      <c r="M879" s="49">
        <f t="shared" ref="M879:M889" si="153">I879-0.7</f>
        <v>-0.41088216355441093</v>
      </c>
      <c r="N879" s="49">
        <f t="shared" ref="N879:N889" si="154">F879-0.7</f>
        <v>-0.53699999999999992</v>
      </c>
    </row>
    <row r="880" spans="1:14">
      <c r="A880" s="45">
        <v>10</v>
      </c>
      <c r="B880" s="45">
        <v>3420</v>
      </c>
      <c r="C880" s="45" t="s">
        <v>1162</v>
      </c>
      <c r="D880" s="45" t="s">
        <v>51</v>
      </c>
      <c r="E880" s="46">
        <v>1358</v>
      </c>
      <c r="F880" s="47">
        <v>0.17499999999999999</v>
      </c>
      <c r="G880" s="115"/>
      <c r="H880" s="46">
        <v>1406</v>
      </c>
      <c r="I880" s="47">
        <v>0.30654338549075399</v>
      </c>
      <c r="J880" s="48"/>
      <c r="K880" s="48" t="str">
        <f t="shared" si="149"/>
        <v/>
      </c>
      <c r="L880" s="118" t="str">
        <f t="shared" si="150"/>
        <v/>
      </c>
      <c r="M880" s="49">
        <f t="shared" si="153"/>
        <v>-0.39345661450924596</v>
      </c>
      <c r="N880" s="49">
        <f t="shared" si="154"/>
        <v>-0.52499999999999991</v>
      </c>
    </row>
    <row r="881" spans="1:14">
      <c r="A881" s="45">
        <v>11</v>
      </c>
      <c r="B881" s="45">
        <v>3420</v>
      </c>
      <c r="C881" s="45" t="s">
        <v>1162</v>
      </c>
      <c r="D881" s="45" t="s">
        <v>52</v>
      </c>
      <c r="E881" s="46">
        <v>173</v>
      </c>
      <c r="F881" s="47">
        <v>7.4999999999999997E-2</v>
      </c>
      <c r="G881" s="49">
        <v>-0.1</v>
      </c>
      <c r="H881" s="46">
        <v>147</v>
      </c>
      <c r="I881" s="47">
        <v>0.122448979591837</v>
      </c>
      <c r="J881" s="51">
        <v>-0.18409440589891701</v>
      </c>
      <c r="K881" s="46" t="str">
        <f t="shared" si="149"/>
        <v>Decrease</v>
      </c>
      <c r="L881" s="119">
        <f t="shared" si="150"/>
        <v>8.4094405898917</v>
      </c>
      <c r="M881" s="49">
        <f t="shared" si="153"/>
        <v>-0.57755102040816297</v>
      </c>
      <c r="N881" s="49">
        <f t="shared" si="154"/>
        <v>-0.625</v>
      </c>
    </row>
    <row r="882" spans="1:14">
      <c r="A882" s="45">
        <v>12</v>
      </c>
      <c r="B882" s="45">
        <v>3420</v>
      </c>
      <c r="C882" s="45" t="s">
        <v>1162</v>
      </c>
      <c r="D882" s="45" t="s">
        <v>13</v>
      </c>
      <c r="E882" s="46">
        <v>1459</v>
      </c>
      <c r="F882" s="47">
        <v>0.16500000000000001</v>
      </c>
      <c r="G882" s="115"/>
      <c r="H882" s="46">
        <v>1493</v>
      </c>
      <c r="I882" s="47">
        <v>0.290689886135298</v>
      </c>
      <c r="J882" s="48"/>
      <c r="K882" s="48" t="str">
        <f t="shared" si="149"/>
        <v/>
      </c>
      <c r="L882" s="118" t="str">
        <f t="shared" si="150"/>
        <v/>
      </c>
      <c r="M882" s="49">
        <f t="shared" si="153"/>
        <v>-0.40931011386470195</v>
      </c>
      <c r="N882" s="49">
        <f t="shared" si="154"/>
        <v>-0.53499999999999992</v>
      </c>
    </row>
    <row r="883" spans="1:14">
      <c r="A883" s="45">
        <v>13</v>
      </c>
      <c r="B883" s="45">
        <v>3420</v>
      </c>
      <c r="C883" s="45" t="s">
        <v>1162</v>
      </c>
      <c r="D883" s="45" t="s">
        <v>14</v>
      </c>
      <c r="E883" s="46">
        <v>72</v>
      </c>
      <c r="F883" s="47">
        <v>0.125</v>
      </c>
      <c r="G883" s="49">
        <v>-0.04</v>
      </c>
      <c r="H883" s="46">
        <v>60</v>
      </c>
      <c r="I883" s="47">
        <v>0.25</v>
      </c>
      <c r="J883" s="51">
        <v>-4.0689886135298003E-2</v>
      </c>
      <c r="K883" s="46" t="str">
        <f t="shared" si="149"/>
        <v>Decrease</v>
      </c>
      <c r="L883" s="119">
        <f t="shared" si="150"/>
        <v>6.8988613529800263E-2</v>
      </c>
      <c r="M883" s="49">
        <f t="shared" si="153"/>
        <v>-0.44999999999999996</v>
      </c>
      <c r="N883" s="49">
        <f t="shared" si="154"/>
        <v>-0.57499999999999996</v>
      </c>
    </row>
    <row r="884" spans="1:14">
      <c r="A884" s="45">
        <v>14</v>
      </c>
      <c r="B884" s="45">
        <v>3420</v>
      </c>
      <c r="C884" s="45" t="s">
        <v>1162</v>
      </c>
      <c r="D884" s="45" t="s">
        <v>15</v>
      </c>
      <c r="E884" s="46">
        <v>768</v>
      </c>
      <c r="F884" s="47">
        <v>0.161</v>
      </c>
      <c r="G884" s="115"/>
      <c r="H884" s="46">
        <v>771</v>
      </c>
      <c r="I884" s="47">
        <v>0.26199740596627802</v>
      </c>
      <c r="J884" s="48"/>
      <c r="K884" s="48" t="str">
        <f t="shared" si="149"/>
        <v/>
      </c>
      <c r="L884" s="118" t="str">
        <f t="shared" si="150"/>
        <v/>
      </c>
      <c r="M884" s="49">
        <f t="shared" si="153"/>
        <v>-0.43800259403372194</v>
      </c>
      <c r="N884" s="49">
        <f t="shared" si="154"/>
        <v>-0.53899999999999992</v>
      </c>
    </row>
    <row r="885" spans="1:14">
      <c r="A885" s="45">
        <v>15</v>
      </c>
      <c r="B885" s="45">
        <v>3420</v>
      </c>
      <c r="C885" s="45" t="s">
        <v>1162</v>
      </c>
      <c r="D885" s="45" t="s">
        <v>16</v>
      </c>
      <c r="E885" s="46">
        <v>763</v>
      </c>
      <c r="F885" s="47">
        <v>0.16500000000000001</v>
      </c>
      <c r="G885" s="49">
        <v>3.9999999999999905E-3</v>
      </c>
      <c r="H885" s="46">
        <v>782</v>
      </c>
      <c r="I885" s="47">
        <v>0.31585677749360602</v>
      </c>
      <c r="J885" s="51">
        <v>5.3859371527328004E-2</v>
      </c>
      <c r="K885" s="46" t="str">
        <f t="shared" si="149"/>
        <v>Decrease</v>
      </c>
      <c r="L885" s="119">
        <f t="shared" si="150"/>
        <v>4.9859371527328014</v>
      </c>
      <c r="M885" s="49">
        <f t="shared" si="153"/>
        <v>-0.38414322250639393</v>
      </c>
      <c r="N885" s="49">
        <f t="shared" si="154"/>
        <v>-0.53499999999999992</v>
      </c>
    </row>
    <row r="886" spans="1:14">
      <c r="A886" s="45">
        <v>1</v>
      </c>
      <c r="B886" s="45">
        <v>3900</v>
      </c>
      <c r="C886" s="45" t="s">
        <v>1169</v>
      </c>
      <c r="D886" s="45" t="s">
        <v>50</v>
      </c>
      <c r="E886" s="46">
        <v>1035</v>
      </c>
      <c r="F886" s="47">
        <v>0.19600000000000001</v>
      </c>
      <c r="G886" s="115"/>
      <c r="H886" s="46">
        <v>1149</v>
      </c>
      <c r="I886" s="47">
        <v>0.37162750217580498</v>
      </c>
      <c r="J886" s="48"/>
      <c r="K886" s="48" t="str">
        <f t="shared" si="149"/>
        <v/>
      </c>
      <c r="L886" s="118" t="str">
        <f t="shared" si="150"/>
        <v/>
      </c>
      <c r="M886" s="49">
        <f t="shared" si="153"/>
        <v>-0.32837249782419498</v>
      </c>
      <c r="N886" s="49">
        <f t="shared" si="154"/>
        <v>-0.504</v>
      </c>
    </row>
    <row r="887" spans="1:14">
      <c r="A887" s="45">
        <v>2</v>
      </c>
      <c r="B887" s="45">
        <v>3900</v>
      </c>
      <c r="C887" s="45" t="s">
        <v>1169</v>
      </c>
      <c r="D887" s="45" t="s">
        <v>7</v>
      </c>
      <c r="E887" s="46">
        <v>545</v>
      </c>
      <c r="F887" s="50">
        <v>0.25</v>
      </c>
      <c r="G887" s="115"/>
      <c r="H887" s="46">
        <v>654</v>
      </c>
      <c r="I887" s="47">
        <v>0.45871559633027498</v>
      </c>
      <c r="J887" s="48"/>
      <c r="K887" s="48" t="str">
        <f t="shared" si="149"/>
        <v/>
      </c>
      <c r="L887" s="118" t="str">
        <f t="shared" si="150"/>
        <v/>
      </c>
      <c r="M887" s="49">
        <f t="shared" si="153"/>
        <v>-0.24128440366972498</v>
      </c>
      <c r="N887" s="49">
        <f t="shared" si="154"/>
        <v>-0.44999999999999996</v>
      </c>
    </row>
    <row r="888" spans="1:14">
      <c r="A888" s="45">
        <v>3</v>
      </c>
      <c r="B888" s="45">
        <v>3900</v>
      </c>
      <c r="C888" s="45" t="s">
        <v>1169</v>
      </c>
      <c r="D888" s="45" t="s">
        <v>42</v>
      </c>
      <c r="E888" s="46">
        <v>444</v>
      </c>
      <c r="F888" s="47">
        <v>0.11700000000000001</v>
      </c>
      <c r="G888" s="49">
        <v>-0.13300000000000001</v>
      </c>
      <c r="H888" s="46">
        <v>457</v>
      </c>
      <c r="I888" s="47">
        <v>0.23851203501094101</v>
      </c>
      <c r="J888" s="51">
        <v>-0.22020356131933397</v>
      </c>
      <c r="K888" s="46" t="str">
        <f t="shared" si="149"/>
        <v>Decrease</v>
      </c>
      <c r="L888" s="119">
        <f t="shared" si="150"/>
        <v>8.7203561319333964</v>
      </c>
      <c r="M888" s="49">
        <f t="shared" si="153"/>
        <v>-0.46148796498905897</v>
      </c>
      <c r="N888" s="49">
        <f t="shared" si="154"/>
        <v>-0.58299999999999996</v>
      </c>
    </row>
    <row r="889" spans="1:14">
      <c r="A889" s="45">
        <v>4</v>
      </c>
      <c r="B889" s="45">
        <v>3900</v>
      </c>
      <c r="C889" s="45" t="s">
        <v>1169</v>
      </c>
      <c r="D889" s="45" t="s">
        <v>43</v>
      </c>
      <c r="E889" s="46">
        <v>17</v>
      </c>
      <c r="F889" s="47">
        <v>0.35299999999999998</v>
      </c>
      <c r="G889" s="49">
        <v>0.10300000000000001</v>
      </c>
      <c r="H889" s="46">
        <v>13</v>
      </c>
      <c r="I889" s="47">
        <v>0.30769230769230799</v>
      </c>
      <c r="J889" s="51">
        <v>-0.15102328863796699</v>
      </c>
      <c r="K889" s="46" t="str">
        <f t="shared" si="149"/>
        <v>Decrease</v>
      </c>
      <c r="L889" s="119">
        <f t="shared" si="150"/>
        <v>25.402328863796697</v>
      </c>
      <c r="M889" s="49">
        <f t="shared" si="153"/>
        <v>-0.39230769230769197</v>
      </c>
      <c r="N889" s="49">
        <f t="shared" si="154"/>
        <v>-0.34699999999999998</v>
      </c>
    </row>
    <row r="890" spans="1:14">
      <c r="A890" s="45">
        <v>5</v>
      </c>
      <c r="B890" s="45">
        <v>3900</v>
      </c>
      <c r="C890" s="45" t="s">
        <v>1169</v>
      </c>
      <c r="D890" s="45" t="s">
        <v>8</v>
      </c>
      <c r="E890" s="46" t="s">
        <v>1</v>
      </c>
      <c r="F890" s="46" t="s">
        <v>1</v>
      </c>
      <c r="G890" s="49" t="s">
        <v>1</v>
      </c>
      <c r="H890" s="46" t="s">
        <v>1</v>
      </c>
      <c r="I890" s="47" t="s">
        <v>1</v>
      </c>
      <c r="J890" s="51" t="s">
        <v>1</v>
      </c>
      <c r="K890" s="46" t="str">
        <f t="shared" si="149"/>
        <v/>
      </c>
      <c r="L890" s="119" t="str">
        <f t="shared" si="150"/>
        <v/>
      </c>
      <c r="M890" s="49"/>
      <c r="N890" s="49"/>
    </row>
    <row r="891" spans="1:14">
      <c r="A891" s="45">
        <v>6</v>
      </c>
      <c r="B891" s="45">
        <v>3900</v>
      </c>
      <c r="C891" s="45" t="s">
        <v>1169</v>
      </c>
      <c r="D891" s="45" t="s">
        <v>44</v>
      </c>
      <c r="E891" s="46">
        <v>26</v>
      </c>
      <c r="F891" s="47">
        <v>0.26900000000000002</v>
      </c>
      <c r="G891" s="49">
        <v>1.9E-2</v>
      </c>
      <c r="H891" s="46">
        <v>20</v>
      </c>
      <c r="I891" s="47">
        <v>0.5</v>
      </c>
      <c r="J891" s="51">
        <v>4.1284403669725023E-2</v>
      </c>
      <c r="K891" s="46" t="str">
        <f t="shared" si="149"/>
        <v>Decrease</v>
      </c>
      <c r="L891" s="119">
        <f t="shared" si="150"/>
        <v>2.2284403669725021</v>
      </c>
      <c r="M891" s="49">
        <f>I891-0.7</f>
        <v>-0.19999999999999996</v>
      </c>
      <c r="N891" s="49">
        <f>F891-0.7</f>
        <v>-0.43099999999999994</v>
      </c>
    </row>
    <row r="892" spans="1:14">
      <c r="A892" s="45">
        <v>7</v>
      </c>
      <c r="B892" s="45">
        <v>3900</v>
      </c>
      <c r="C892" s="45" t="s">
        <v>1169</v>
      </c>
      <c r="D892" s="45" t="s">
        <v>1096</v>
      </c>
      <c r="E892" s="46" t="s">
        <v>1</v>
      </c>
      <c r="F892" s="46" t="s">
        <v>1</v>
      </c>
      <c r="G892" s="49" t="s">
        <v>1</v>
      </c>
      <c r="H892" s="46" t="s">
        <v>1</v>
      </c>
      <c r="I892" s="47" t="s">
        <v>1</v>
      </c>
      <c r="J892" s="51" t="s">
        <v>1</v>
      </c>
      <c r="K892" s="46" t="str">
        <f t="shared" si="149"/>
        <v/>
      </c>
      <c r="L892" s="119" t="str">
        <f t="shared" si="150"/>
        <v/>
      </c>
      <c r="M892" s="49"/>
      <c r="N892" s="49"/>
    </row>
    <row r="893" spans="1:14">
      <c r="A893" s="45">
        <v>8</v>
      </c>
      <c r="B893" s="45">
        <v>3900</v>
      </c>
      <c r="C893" s="45" t="s">
        <v>1169</v>
      </c>
      <c r="D893" s="45" t="s">
        <v>9</v>
      </c>
      <c r="E893" s="46">
        <v>196</v>
      </c>
      <c r="F893" s="47">
        <v>0.29599999999999999</v>
      </c>
      <c r="G893" s="115"/>
      <c r="H893" s="46">
        <v>230</v>
      </c>
      <c r="I893" s="47">
        <v>0.50434782608695605</v>
      </c>
      <c r="J893" s="48"/>
      <c r="K893" s="48" t="str">
        <f t="shared" si="149"/>
        <v/>
      </c>
      <c r="L893" s="118" t="str">
        <f t="shared" si="150"/>
        <v/>
      </c>
      <c r="M893" s="49">
        <f>I893-0.7</f>
        <v>-0.1956521739130439</v>
      </c>
      <c r="N893" s="49">
        <f>F893-0.7</f>
        <v>-0.40399999999999997</v>
      </c>
    </row>
    <row r="894" spans="1:14">
      <c r="A894" s="45">
        <v>9</v>
      </c>
      <c r="B894" s="45">
        <v>3900</v>
      </c>
      <c r="C894" s="45" t="s">
        <v>1169</v>
      </c>
      <c r="D894" s="45" t="s">
        <v>10</v>
      </c>
      <c r="E894" s="46">
        <v>839</v>
      </c>
      <c r="F894" s="47">
        <v>0.17299999999999999</v>
      </c>
      <c r="G894" s="49">
        <v>-0.12300000000000001</v>
      </c>
      <c r="H894" s="46">
        <v>919</v>
      </c>
      <c r="I894" s="47">
        <v>0.33841131664853102</v>
      </c>
      <c r="J894" s="51">
        <v>-0.16593650943842503</v>
      </c>
      <c r="K894" s="46" t="str">
        <f t="shared" si="149"/>
        <v>Decrease</v>
      </c>
      <c r="L894" s="119">
        <f t="shared" si="150"/>
        <v>4.2936509438425015</v>
      </c>
      <c r="M894" s="49">
        <f>I894-0.7</f>
        <v>-0.36158868335146893</v>
      </c>
      <c r="N894" s="49">
        <f>F894-0.7</f>
        <v>-0.52699999999999991</v>
      </c>
    </row>
    <row r="895" spans="1:14">
      <c r="A895" s="45">
        <v>10</v>
      </c>
      <c r="B895" s="45">
        <v>3900</v>
      </c>
      <c r="C895" s="45" t="s">
        <v>1169</v>
      </c>
      <c r="D895" s="45" t="s">
        <v>51</v>
      </c>
      <c r="E895" s="46">
        <v>906</v>
      </c>
      <c r="F895" s="47">
        <v>0.21199999999999999</v>
      </c>
      <c r="G895" s="115"/>
      <c r="H895" s="46">
        <v>1004</v>
      </c>
      <c r="I895" s="47">
        <v>0.39541832669322702</v>
      </c>
      <c r="J895" s="48"/>
      <c r="K895" s="48" t="str">
        <f t="shared" si="149"/>
        <v/>
      </c>
      <c r="L895" s="118" t="str">
        <f t="shared" si="150"/>
        <v/>
      </c>
      <c r="M895" s="49">
        <f>I895-0.7</f>
        <v>-0.30458167330677294</v>
      </c>
      <c r="N895" s="49">
        <f>F895-0.7</f>
        <v>-0.48799999999999999</v>
      </c>
    </row>
    <row r="896" spans="1:14">
      <c r="A896" s="45">
        <v>11</v>
      </c>
      <c r="B896" s="45">
        <v>3900</v>
      </c>
      <c r="C896" s="45" t="s">
        <v>1169</v>
      </c>
      <c r="D896" s="45" t="s">
        <v>52</v>
      </c>
      <c r="E896" s="46">
        <v>129</v>
      </c>
      <c r="F896" s="47">
        <v>8.5000000000000006E-2</v>
      </c>
      <c r="G896" s="49">
        <v>-0.127</v>
      </c>
      <c r="H896" s="46">
        <v>145</v>
      </c>
      <c r="I896" s="47">
        <v>0.20689655172413801</v>
      </c>
      <c r="J896" s="51">
        <v>-0.18852177496908901</v>
      </c>
      <c r="K896" s="46" t="str">
        <f t="shared" si="149"/>
        <v>Decrease</v>
      </c>
      <c r="L896" s="119">
        <f t="shared" si="150"/>
        <v>6.1521774969089007</v>
      </c>
      <c r="M896" s="49">
        <f>I896-0.7</f>
        <v>-0.49310344827586194</v>
      </c>
      <c r="N896" s="49">
        <f>F896-0.7</f>
        <v>-0.61499999999999999</v>
      </c>
    </row>
    <row r="897" spans="1:14">
      <c r="A897" s="45">
        <v>12</v>
      </c>
      <c r="B897" s="45">
        <v>3900</v>
      </c>
      <c r="C897" s="45" t="s">
        <v>1169</v>
      </c>
      <c r="D897" s="45" t="s">
        <v>13</v>
      </c>
      <c r="E897" s="46">
        <v>1027</v>
      </c>
      <c r="F897" s="47">
        <v>0.19400000000000001</v>
      </c>
      <c r="G897" s="115"/>
      <c r="H897" s="46">
        <v>1144</v>
      </c>
      <c r="I897" s="47">
        <v>0.37237762237762201</v>
      </c>
      <c r="J897" s="48"/>
      <c r="K897" s="48" t="str">
        <f t="shared" si="149"/>
        <v/>
      </c>
      <c r="L897" s="118" t="str">
        <f t="shared" si="150"/>
        <v/>
      </c>
      <c r="M897" s="49">
        <f>I897-0.7</f>
        <v>-0.32762237762237795</v>
      </c>
      <c r="N897" s="49">
        <f>F897-0.7</f>
        <v>-0.50600000000000001</v>
      </c>
    </row>
    <row r="898" spans="1:14">
      <c r="A898" s="45">
        <v>13</v>
      </c>
      <c r="B898" s="45">
        <v>3900</v>
      </c>
      <c r="C898" s="45" t="s">
        <v>1169</v>
      </c>
      <c r="D898" s="45" t="s">
        <v>14</v>
      </c>
      <c r="E898" s="46" t="s">
        <v>1</v>
      </c>
      <c r="F898" s="46" t="s">
        <v>1</v>
      </c>
      <c r="G898" s="49" t="s">
        <v>1</v>
      </c>
      <c r="H898" s="46" t="s">
        <v>1</v>
      </c>
      <c r="I898" s="47" t="s">
        <v>1</v>
      </c>
      <c r="J898" s="51" t="s">
        <v>1</v>
      </c>
      <c r="K898" s="46" t="str">
        <f t="shared" si="149"/>
        <v/>
      </c>
      <c r="L898" s="119" t="str">
        <f t="shared" si="150"/>
        <v/>
      </c>
      <c r="M898" s="49"/>
      <c r="N898" s="49"/>
    </row>
    <row r="899" spans="1:14">
      <c r="A899" s="45">
        <v>14</v>
      </c>
      <c r="B899" s="45">
        <v>3900</v>
      </c>
      <c r="C899" s="45" t="s">
        <v>1169</v>
      </c>
      <c r="D899" s="45" t="s">
        <v>15</v>
      </c>
      <c r="E899" s="46">
        <v>514</v>
      </c>
      <c r="F899" s="47">
        <v>0.187</v>
      </c>
      <c r="G899" s="115"/>
      <c r="H899" s="46">
        <v>586</v>
      </c>
      <c r="I899" s="47">
        <v>0.34641638225256</v>
      </c>
      <c r="J899" s="48"/>
      <c r="K899" s="48" t="str">
        <f t="shared" si="149"/>
        <v/>
      </c>
      <c r="L899" s="118" t="str">
        <f t="shared" si="150"/>
        <v/>
      </c>
      <c r="M899" s="49">
        <f t="shared" ref="M899:M920" si="155">I899-0.7</f>
        <v>-0.35358361774743996</v>
      </c>
      <c r="N899" s="49">
        <f t="shared" ref="N899:N904" si="156">F899-0.7</f>
        <v>-0.5129999999999999</v>
      </c>
    </row>
    <row r="900" spans="1:14">
      <c r="A900" s="45">
        <v>15</v>
      </c>
      <c r="B900" s="45">
        <v>3900</v>
      </c>
      <c r="C900" s="45" t="s">
        <v>1169</v>
      </c>
      <c r="D900" s="45" t="s">
        <v>16</v>
      </c>
      <c r="E900" s="46">
        <v>521</v>
      </c>
      <c r="F900" s="47">
        <v>0.20499999999999999</v>
      </c>
      <c r="G900" s="49">
        <v>1.8000000000000002E-2</v>
      </c>
      <c r="H900" s="46">
        <v>563</v>
      </c>
      <c r="I900" s="47">
        <v>0.397868561278863</v>
      </c>
      <c r="J900" s="51">
        <v>5.1452179026303002E-2</v>
      </c>
      <c r="K900" s="46" t="str">
        <f t="shared" si="149"/>
        <v>Decrease</v>
      </c>
      <c r="L900" s="119">
        <f t="shared" si="150"/>
        <v>3.3452179026303002</v>
      </c>
      <c r="M900" s="49">
        <f t="shared" si="155"/>
        <v>-0.30213143872113696</v>
      </c>
      <c r="N900" s="49">
        <f t="shared" si="156"/>
        <v>-0.495</v>
      </c>
    </row>
    <row r="901" spans="1:14">
      <c r="A901" s="45">
        <v>1</v>
      </c>
      <c r="B901" s="45">
        <v>4000</v>
      </c>
      <c r="C901" s="45" t="s">
        <v>1170</v>
      </c>
      <c r="D901" s="45" t="s">
        <v>50</v>
      </c>
      <c r="E901" s="46">
        <v>1331</v>
      </c>
      <c r="F901" s="47">
        <v>0.10100000000000001</v>
      </c>
      <c r="G901" s="115"/>
      <c r="H901" s="46">
        <v>1605</v>
      </c>
      <c r="I901" s="47">
        <v>0.33520249221183801</v>
      </c>
      <c r="J901" s="48"/>
      <c r="K901" s="48" t="str">
        <f t="shared" si="149"/>
        <v/>
      </c>
      <c r="L901" s="118" t="str">
        <f t="shared" si="150"/>
        <v/>
      </c>
      <c r="M901" s="49">
        <f t="shared" si="155"/>
        <v>-0.36479750778816195</v>
      </c>
      <c r="N901" s="49">
        <f t="shared" si="156"/>
        <v>-0.59899999999999998</v>
      </c>
    </row>
    <row r="902" spans="1:14">
      <c r="A902" s="45">
        <v>2</v>
      </c>
      <c r="B902" s="45">
        <v>4000</v>
      </c>
      <c r="C902" s="45" t="s">
        <v>1170</v>
      </c>
      <c r="D902" s="45" t="s">
        <v>7</v>
      </c>
      <c r="E902" s="46">
        <v>252</v>
      </c>
      <c r="F902" s="47">
        <v>0.123</v>
      </c>
      <c r="G902" s="115"/>
      <c r="H902" s="46">
        <v>345</v>
      </c>
      <c r="I902" s="47">
        <v>0.42898550724637702</v>
      </c>
      <c r="J902" s="48"/>
      <c r="K902" s="48" t="str">
        <f t="shared" si="149"/>
        <v/>
      </c>
      <c r="L902" s="118" t="str">
        <f t="shared" si="150"/>
        <v/>
      </c>
      <c r="M902" s="49">
        <f t="shared" si="155"/>
        <v>-0.27101449275362294</v>
      </c>
      <c r="N902" s="49">
        <f t="shared" si="156"/>
        <v>-0.57699999999999996</v>
      </c>
    </row>
    <row r="903" spans="1:14">
      <c r="A903" s="45">
        <v>3</v>
      </c>
      <c r="B903" s="45">
        <v>4000</v>
      </c>
      <c r="C903" s="45" t="s">
        <v>1170</v>
      </c>
      <c r="D903" s="45" t="s">
        <v>42</v>
      </c>
      <c r="E903" s="46">
        <v>838</v>
      </c>
      <c r="F903" s="47">
        <v>7.2999999999999995E-2</v>
      </c>
      <c r="G903" s="49">
        <v>-0.05</v>
      </c>
      <c r="H903" s="46">
        <v>979</v>
      </c>
      <c r="I903" s="47">
        <v>0.27579162410623098</v>
      </c>
      <c r="J903" s="51">
        <v>-0.15319388314014604</v>
      </c>
      <c r="K903" s="46" t="str">
        <f t="shared" si="149"/>
        <v>Decrease</v>
      </c>
      <c r="L903" s="119">
        <f t="shared" si="150"/>
        <v>10.319388314014603</v>
      </c>
      <c r="M903" s="49">
        <f t="shared" si="155"/>
        <v>-0.42420837589376897</v>
      </c>
      <c r="N903" s="49">
        <f t="shared" si="156"/>
        <v>-0.627</v>
      </c>
    </row>
    <row r="904" spans="1:14">
      <c r="A904" s="45">
        <v>4</v>
      </c>
      <c r="B904" s="45">
        <v>4000</v>
      </c>
      <c r="C904" s="45" t="s">
        <v>1170</v>
      </c>
      <c r="D904" s="45" t="s">
        <v>43</v>
      </c>
      <c r="E904" s="46">
        <v>191</v>
      </c>
      <c r="F904" s="47">
        <v>0.19400000000000001</v>
      </c>
      <c r="G904" s="49">
        <v>7.0999999999999994E-2</v>
      </c>
      <c r="H904" s="46">
        <v>213</v>
      </c>
      <c r="I904" s="47">
        <v>0.39906103286384997</v>
      </c>
      <c r="J904" s="51">
        <v>-2.9924474382527044E-2</v>
      </c>
      <c r="K904" s="46" t="str">
        <f t="shared" si="149"/>
        <v>Increase</v>
      </c>
      <c r="L904" s="119">
        <f t="shared" si="150"/>
        <v>10.092447438252703</v>
      </c>
      <c r="M904" s="49">
        <f t="shared" si="155"/>
        <v>-0.30093896713614998</v>
      </c>
      <c r="N904" s="49">
        <f t="shared" si="156"/>
        <v>-0.50600000000000001</v>
      </c>
    </row>
    <row r="905" spans="1:14">
      <c r="A905" s="45">
        <v>5</v>
      </c>
      <c r="B905" s="45">
        <v>4000</v>
      </c>
      <c r="C905" s="45" t="s">
        <v>1170</v>
      </c>
      <c r="D905" s="45" t="s">
        <v>8</v>
      </c>
      <c r="E905" s="46" t="s">
        <v>1</v>
      </c>
      <c r="F905" s="46" t="s">
        <v>1</v>
      </c>
      <c r="G905" s="49" t="s">
        <v>1</v>
      </c>
      <c r="H905" s="46">
        <v>10</v>
      </c>
      <c r="I905" s="47">
        <v>0.8</v>
      </c>
      <c r="J905" s="51">
        <v>0.37101449275362303</v>
      </c>
      <c r="K905" s="46" t="str">
        <f t="shared" si="149"/>
        <v/>
      </c>
      <c r="L905" s="119" t="str">
        <f t="shared" si="150"/>
        <v/>
      </c>
      <c r="M905" s="49">
        <f t="shared" si="155"/>
        <v>0.10000000000000009</v>
      </c>
      <c r="N905" s="49"/>
    </row>
    <row r="906" spans="1:14">
      <c r="A906" s="45">
        <v>6</v>
      </c>
      <c r="B906" s="45">
        <v>4000</v>
      </c>
      <c r="C906" s="45" t="s">
        <v>1170</v>
      </c>
      <c r="D906" s="45" t="s">
        <v>44</v>
      </c>
      <c r="E906" s="46">
        <v>35</v>
      </c>
      <c r="F906" s="47">
        <v>8.5999999999999993E-2</v>
      </c>
      <c r="G906" s="49">
        <v>-3.7000000000000005E-2</v>
      </c>
      <c r="H906" s="46">
        <v>36</v>
      </c>
      <c r="I906" s="47">
        <v>0.5</v>
      </c>
      <c r="J906" s="51">
        <v>7.1014492753622982E-2</v>
      </c>
      <c r="K906" s="46" t="str">
        <f t="shared" si="149"/>
        <v>Decrease</v>
      </c>
      <c r="L906" s="119">
        <f t="shared" si="150"/>
        <v>10.801449275362298</v>
      </c>
      <c r="M906" s="49">
        <f t="shared" si="155"/>
        <v>-0.19999999999999996</v>
      </c>
      <c r="N906" s="49">
        <f>F906-0.7</f>
        <v>-0.61399999999999999</v>
      </c>
    </row>
    <row r="907" spans="1:14">
      <c r="A907" s="45">
        <v>7</v>
      </c>
      <c r="B907" s="45">
        <v>4000</v>
      </c>
      <c r="C907" s="45" t="s">
        <v>1170</v>
      </c>
      <c r="D907" s="45" t="s">
        <v>1096</v>
      </c>
      <c r="E907" s="46" t="s">
        <v>1</v>
      </c>
      <c r="F907" s="46" t="s">
        <v>1</v>
      </c>
      <c r="G907" s="49" t="s">
        <v>1</v>
      </c>
      <c r="H907" s="46">
        <v>22</v>
      </c>
      <c r="I907" s="47">
        <v>0.40909090909090901</v>
      </c>
      <c r="J907" s="51">
        <v>-1.9894598155468013E-2</v>
      </c>
      <c r="K907" s="46" t="str">
        <f t="shared" si="149"/>
        <v/>
      </c>
      <c r="L907" s="119" t="str">
        <f t="shared" si="150"/>
        <v/>
      </c>
      <c r="M907" s="49">
        <f t="shared" si="155"/>
        <v>-0.29090909090909095</v>
      </c>
      <c r="N907" s="49"/>
    </row>
    <row r="908" spans="1:14">
      <c r="A908" s="45">
        <v>9</v>
      </c>
      <c r="B908" s="45">
        <v>4000</v>
      </c>
      <c r="C908" s="45" t="s">
        <v>1170</v>
      </c>
      <c r="D908" s="45" t="s">
        <v>10</v>
      </c>
      <c r="E908" s="46">
        <v>1331</v>
      </c>
      <c r="F908" s="47">
        <v>0.10100000000000001</v>
      </c>
      <c r="G908" s="49"/>
      <c r="H908" s="46">
        <v>1576</v>
      </c>
      <c r="I908" s="47">
        <v>0.33756345177664998</v>
      </c>
      <c r="J908" s="51">
        <v>0.13066690005251197</v>
      </c>
      <c r="K908" s="46" t="str">
        <f t="shared" si="149"/>
        <v/>
      </c>
      <c r="L908" s="119" t="str">
        <f t="shared" si="150"/>
        <v/>
      </c>
      <c r="M908" s="49">
        <f t="shared" si="155"/>
        <v>-0.36243654822334997</v>
      </c>
      <c r="N908" s="49">
        <f t="shared" ref="N908:N920" si="157">F908-0.7</f>
        <v>-0.59899999999999998</v>
      </c>
    </row>
    <row r="909" spans="1:14">
      <c r="A909" s="45">
        <v>10</v>
      </c>
      <c r="B909" s="45">
        <v>4000</v>
      </c>
      <c r="C909" s="45" t="s">
        <v>1170</v>
      </c>
      <c r="D909" s="45" t="s">
        <v>51</v>
      </c>
      <c r="E909" s="46">
        <v>1133</v>
      </c>
      <c r="F909" s="47">
        <v>0.112</v>
      </c>
      <c r="G909" s="115"/>
      <c r="H909" s="46">
        <v>1413</v>
      </c>
      <c r="I909" s="47">
        <v>0.36659589525831598</v>
      </c>
      <c r="J909" s="48"/>
      <c r="K909" s="48" t="str">
        <f t="shared" si="149"/>
        <v/>
      </c>
      <c r="L909" s="118" t="str">
        <f t="shared" si="150"/>
        <v/>
      </c>
      <c r="M909" s="49">
        <f t="shared" si="155"/>
        <v>-0.33340410474168397</v>
      </c>
      <c r="N909" s="49">
        <f t="shared" si="157"/>
        <v>-0.58799999999999997</v>
      </c>
    </row>
    <row r="910" spans="1:14">
      <c r="A910" s="45">
        <v>11</v>
      </c>
      <c r="B910" s="45">
        <v>4000</v>
      </c>
      <c r="C910" s="45" t="s">
        <v>1170</v>
      </c>
      <c r="D910" s="45" t="s">
        <v>52</v>
      </c>
      <c r="E910" s="46">
        <v>198</v>
      </c>
      <c r="F910" s="50">
        <v>0.04</v>
      </c>
      <c r="G910" s="49">
        <v>-7.2000000000000008E-2</v>
      </c>
      <c r="H910" s="46">
        <v>192</v>
      </c>
      <c r="I910" s="47">
        <v>0.104166666666667</v>
      </c>
      <c r="J910" s="51">
        <v>-0.26242922859164897</v>
      </c>
      <c r="K910" s="46" t="str">
        <f t="shared" si="149"/>
        <v>Decrease</v>
      </c>
      <c r="L910" s="119">
        <f t="shared" si="150"/>
        <v>19.042922859164896</v>
      </c>
      <c r="M910" s="49">
        <f t="shared" si="155"/>
        <v>-0.59583333333333299</v>
      </c>
      <c r="N910" s="49">
        <f t="shared" si="157"/>
        <v>-0.65999999999999992</v>
      </c>
    </row>
    <row r="911" spans="1:14">
      <c r="A911" s="45">
        <v>12</v>
      </c>
      <c r="B911" s="45">
        <v>4000</v>
      </c>
      <c r="C911" s="45" t="s">
        <v>1170</v>
      </c>
      <c r="D911" s="45" t="s">
        <v>13</v>
      </c>
      <c r="E911" s="46">
        <v>1229</v>
      </c>
      <c r="F911" s="47">
        <v>0.105</v>
      </c>
      <c r="G911" s="115"/>
      <c r="H911" s="46">
        <v>1470</v>
      </c>
      <c r="I911" s="47">
        <v>0.344897959183673</v>
      </c>
      <c r="J911" s="48"/>
      <c r="K911" s="48" t="str">
        <f t="shared" si="149"/>
        <v/>
      </c>
      <c r="L911" s="118" t="str">
        <f t="shared" si="150"/>
        <v/>
      </c>
      <c r="M911" s="49">
        <f t="shared" si="155"/>
        <v>-0.35510204081632696</v>
      </c>
      <c r="N911" s="49">
        <f t="shared" si="157"/>
        <v>-0.59499999999999997</v>
      </c>
    </row>
    <row r="912" spans="1:14">
      <c r="A912" s="45">
        <v>13</v>
      </c>
      <c r="B912" s="45">
        <v>4000</v>
      </c>
      <c r="C912" s="45" t="s">
        <v>1170</v>
      </c>
      <c r="D912" s="45" t="s">
        <v>14</v>
      </c>
      <c r="E912" s="46">
        <v>102</v>
      </c>
      <c r="F912" s="47">
        <v>5.8999999999999997E-2</v>
      </c>
      <c r="G912" s="49">
        <v>-4.5999999999999999E-2</v>
      </c>
      <c r="H912" s="46">
        <v>135</v>
      </c>
      <c r="I912" s="47">
        <v>0.22962962962962999</v>
      </c>
      <c r="J912" s="51">
        <v>-0.11526832955404301</v>
      </c>
      <c r="K912" s="46" t="str">
        <f t="shared" si="149"/>
        <v>Decrease</v>
      </c>
      <c r="L912" s="119">
        <f t="shared" si="150"/>
        <v>6.9268329554043007</v>
      </c>
      <c r="M912" s="49">
        <f t="shared" si="155"/>
        <v>-0.47037037037036999</v>
      </c>
      <c r="N912" s="49">
        <f t="shared" si="157"/>
        <v>-0.64100000000000001</v>
      </c>
    </row>
    <row r="913" spans="1:14">
      <c r="A913" s="45">
        <v>14</v>
      </c>
      <c r="B913" s="45">
        <v>4000</v>
      </c>
      <c r="C913" s="45" t="s">
        <v>1170</v>
      </c>
      <c r="D913" s="45" t="s">
        <v>15</v>
      </c>
      <c r="E913" s="46">
        <v>663</v>
      </c>
      <c r="F913" s="47">
        <v>9.7000000000000003E-2</v>
      </c>
      <c r="G913" s="115"/>
      <c r="H913" s="46">
        <v>793</v>
      </c>
      <c r="I913" s="47">
        <v>0.32534678436317799</v>
      </c>
      <c r="J913" s="48"/>
      <c r="K913" s="48" t="str">
        <f t="shared" si="149"/>
        <v/>
      </c>
      <c r="L913" s="118" t="str">
        <f t="shared" si="150"/>
        <v/>
      </c>
      <c r="M913" s="49">
        <f t="shared" si="155"/>
        <v>-0.37465321563682197</v>
      </c>
      <c r="N913" s="49">
        <f t="shared" si="157"/>
        <v>-0.60299999999999998</v>
      </c>
    </row>
    <row r="914" spans="1:14">
      <c r="A914" s="45">
        <v>15</v>
      </c>
      <c r="B914" s="45">
        <v>4000</v>
      </c>
      <c r="C914" s="45" t="s">
        <v>1170</v>
      </c>
      <c r="D914" s="45" t="s">
        <v>16</v>
      </c>
      <c r="E914" s="46">
        <v>668</v>
      </c>
      <c r="F914" s="47">
        <v>0.106</v>
      </c>
      <c r="G914" s="49">
        <v>9.0000000000000011E-3</v>
      </c>
      <c r="H914" s="46">
        <v>812</v>
      </c>
      <c r="I914" s="47">
        <v>0.34482758620689702</v>
      </c>
      <c r="J914" s="51">
        <v>1.9480801843719031E-2</v>
      </c>
      <c r="K914" s="46" t="str">
        <f t="shared" si="149"/>
        <v>Decrease</v>
      </c>
      <c r="L914" s="119">
        <f t="shared" si="150"/>
        <v>1.048080184371903</v>
      </c>
      <c r="M914" s="49">
        <f t="shared" si="155"/>
        <v>-0.35517241379310294</v>
      </c>
      <c r="N914" s="49">
        <f t="shared" si="157"/>
        <v>-0.59399999999999997</v>
      </c>
    </row>
    <row r="915" spans="1:14">
      <c r="A915" s="45">
        <v>1</v>
      </c>
      <c r="B915" s="45">
        <v>4100</v>
      </c>
      <c r="C915" s="45" t="s">
        <v>1171</v>
      </c>
      <c r="D915" s="45" t="s">
        <v>50</v>
      </c>
      <c r="E915" s="46">
        <v>3393</v>
      </c>
      <c r="F915" s="50">
        <v>0.37</v>
      </c>
      <c r="G915" s="115"/>
      <c r="H915" s="46">
        <v>3771</v>
      </c>
      <c r="I915" s="47">
        <v>0.488729779899231</v>
      </c>
      <c r="J915" s="48"/>
      <c r="K915" s="48" t="str">
        <f t="shared" si="149"/>
        <v/>
      </c>
      <c r="L915" s="118" t="str">
        <f t="shared" si="150"/>
        <v/>
      </c>
      <c r="M915" s="49">
        <f t="shared" si="155"/>
        <v>-0.21127022010076896</v>
      </c>
      <c r="N915" s="49">
        <f t="shared" si="157"/>
        <v>-0.32999999999999996</v>
      </c>
    </row>
    <row r="916" spans="1:14">
      <c r="A916" s="45">
        <v>2</v>
      </c>
      <c r="B916" s="45">
        <v>4100</v>
      </c>
      <c r="C916" s="45" t="s">
        <v>1171</v>
      </c>
      <c r="D916" s="45" t="s">
        <v>7</v>
      </c>
      <c r="E916" s="46">
        <v>2181</v>
      </c>
      <c r="F916" s="47">
        <v>0.45700000000000002</v>
      </c>
      <c r="G916" s="115"/>
      <c r="H916" s="46">
        <v>2469</v>
      </c>
      <c r="I916" s="47">
        <v>0.58728230052652897</v>
      </c>
      <c r="J916" s="48"/>
      <c r="K916" s="48" t="str">
        <f t="shared" si="149"/>
        <v/>
      </c>
      <c r="L916" s="118" t="str">
        <f t="shared" si="150"/>
        <v/>
      </c>
      <c r="M916" s="49">
        <f t="shared" si="155"/>
        <v>-0.11271769947347099</v>
      </c>
      <c r="N916" s="49">
        <f t="shared" si="157"/>
        <v>-0.24299999999999994</v>
      </c>
    </row>
    <row r="917" spans="1:14">
      <c r="A917" s="45">
        <v>3</v>
      </c>
      <c r="B917" s="45">
        <v>4100</v>
      </c>
      <c r="C917" s="45" t="s">
        <v>1171</v>
      </c>
      <c r="D917" s="45" t="s">
        <v>42</v>
      </c>
      <c r="E917" s="46">
        <v>982</v>
      </c>
      <c r="F917" s="47">
        <v>0.17499999999999999</v>
      </c>
      <c r="G917" s="49">
        <v>-0.28199999999999997</v>
      </c>
      <c r="H917" s="46">
        <v>1105</v>
      </c>
      <c r="I917" s="47">
        <v>0.260633484162896</v>
      </c>
      <c r="J917" s="51">
        <v>-0.32664881636363297</v>
      </c>
      <c r="K917" s="46" t="str">
        <f t="shared" si="149"/>
        <v>Decrease</v>
      </c>
      <c r="L917" s="119">
        <f t="shared" si="150"/>
        <v>4.464881636363299</v>
      </c>
      <c r="M917" s="49">
        <f t="shared" si="155"/>
        <v>-0.43936651583710395</v>
      </c>
      <c r="N917" s="49">
        <f t="shared" si="157"/>
        <v>-0.52499999999999991</v>
      </c>
    </row>
    <row r="918" spans="1:14">
      <c r="A918" s="45">
        <v>4</v>
      </c>
      <c r="B918" s="45">
        <v>4100</v>
      </c>
      <c r="C918" s="45" t="s">
        <v>1171</v>
      </c>
      <c r="D918" s="45" t="s">
        <v>43</v>
      </c>
      <c r="E918" s="46">
        <v>105</v>
      </c>
      <c r="F918" s="47">
        <v>0.38100000000000001</v>
      </c>
      <c r="G918" s="49">
        <v>-7.5999999999999998E-2</v>
      </c>
      <c r="H918" s="46">
        <v>89</v>
      </c>
      <c r="I918" s="47">
        <v>0.51685393258427004</v>
      </c>
      <c r="J918" s="51">
        <v>-7.0428367942258929E-2</v>
      </c>
      <c r="K918" s="46" t="str">
        <f t="shared" si="149"/>
        <v>Increase</v>
      </c>
      <c r="L918" s="119">
        <f t="shared" si="150"/>
        <v>0.55716320577410694</v>
      </c>
      <c r="M918" s="49">
        <f t="shared" si="155"/>
        <v>-0.18314606741572992</v>
      </c>
      <c r="N918" s="49">
        <f t="shared" si="157"/>
        <v>-0.31899999999999995</v>
      </c>
    </row>
    <row r="919" spans="1:14">
      <c r="A919" s="45">
        <v>5</v>
      </c>
      <c r="B919" s="45">
        <v>4100</v>
      </c>
      <c r="C919" s="45" t="s">
        <v>1171</v>
      </c>
      <c r="D919" s="45" t="s">
        <v>8</v>
      </c>
      <c r="E919" s="46">
        <v>23</v>
      </c>
      <c r="F919" s="47">
        <v>0.52200000000000002</v>
      </c>
      <c r="G919" s="49">
        <v>6.5000000000000002E-2</v>
      </c>
      <c r="H919" s="46">
        <v>23</v>
      </c>
      <c r="I919" s="47">
        <v>0.60869565217391297</v>
      </c>
      <c r="J919" s="51">
        <v>2.1413351647384005E-2</v>
      </c>
      <c r="K919" s="46" t="str">
        <f t="shared" si="149"/>
        <v>Increase</v>
      </c>
      <c r="L919" s="119">
        <f t="shared" si="150"/>
        <v>4.3586648352615995</v>
      </c>
      <c r="M919" s="49">
        <f t="shared" si="155"/>
        <v>-9.1304347826086985E-2</v>
      </c>
      <c r="N919" s="49">
        <f t="shared" si="157"/>
        <v>-0.17799999999999994</v>
      </c>
    </row>
    <row r="920" spans="1:14">
      <c r="A920" s="45">
        <v>6</v>
      </c>
      <c r="B920" s="45">
        <v>4100</v>
      </c>
      <c r="C920" s="45" t="s">
        <v>1171</v>
      </c>
      <c r="D920" s="45" t="s">
        <v>44</v>
      </c>
      <c r="E920" s="46">
        <v>101</v>
      </c>
      <c r="F920" s="47">
        <v>0.34699999999999998</v>
      </c>
      <c r="G920" s="49">
        <v>-0.11</v>
      </c>
      <c r="H920" s="46">
        <v>82</v>
      </c>
      <c r="I920" s="47">
        <v>0.53658536585365901</v>
      </c>
      <c r="J920" s="51">
        <v>-5.0696934672869953E-2</v>
      </c>
      <c r="K920" s="46" t="str">
        <f t="shared" si="149"/>
        <v>Increase</v>
      </c>
      <c r="L920" s="119">
        <f t="shared" si="150"/>
        <v>5.9303065327130051</v>
      </c>
      <c r="M920" s="49">
        <f t="shared" si="155"/>
        <v>-0.16341463414634094</v>
      </c>
      <c r="N920" s="49">
        <f t="shared" si="157"/>
        <v>-0.35299999999999998</v>
      </c>
    </row>
    <row r="921" spans="1:14">
      <c r="A921" s="45">
        <v>7</v>
      </c>
      <c r="B921" s="45">
        <v>4100</v>
      </c>
      <c r="C921" s="45" t="s">
        <v>1171</v>
      </c>
      <c r="D921" s="45" t="s">
        <v>1096</v>
      </c>
      <c r="E921" s="46" t="s">
        <v>1</v>
      </c>
      <c r="F921" s="46" t="s">
        <v>1</v>
      </c>
      <c r="G921" s="49" t="s">
        <v>1</v>
      </c>
      <c r="H921" s="46" t="s">
        <v>1</v>
      </c>
      <c r="I921" s="47" t="s">
        <v>1</v>
      </c>
      <c r="J921" s="51" t="s">
        <v>1</v>
      </c>
      <c r="K921" s="46" t="str">
        <f t="shared" si="149"/>
        <v/>
      </c>
      <c r="L921" s="119" t="str">
        <f t="shared" si="150"/>
        <v/>
      </c>
      <c r="M921" s="49"/>
      <c r="N921" s="49"/>
    </row>
    <row r="922" spans="1:14">
      <c r="A922" s="45">
        <v>8</v>
      </c>
      <c r="B922" s="45">
        <v>4100</v>
      </c>
      <c r="C922" s="45" t="s">
        <v>1171</v>
      </c>
      <c r="D922" s="45" t="s">
        <v>9</v>
      </c>
      <c r="E922" s="46">
        <v>1240</v>
      </c>
      <c r="F922" s="47">
        <v>0.54900000000000004</v>
      </c>
      <c r="G922" s="115"/>
      <c r="H922" s="46">
        <v>1373</v>
      </c>
      <c r="I922" s="47">
        <v>0.51347414420976001</v>
      </c>
      <c r="J922" s="48"/>
      <c r="K922" s="48" t="str">
        <f t="shared" si="149"/>
        <v/>
      </c>
      <c r="L922" s="118" t="str">
        <f t="shared" si="150"/>
        <v/>
      </c>
      <c r="M922" s="49">
        <f t="shared" ref="M922:M929" si="158">I922-0.7</f>
        <v>-0.18652585579023995</v>
      </c>
      <c r="N922" s="49">
        <f t="shared" ref="N922:N930" si="159">F922-0.7</f>
        <v>-0.15099999999999991</v>
      </c>
    </row>
    <row r="923" spans="1:14">
      <c r="A923" s="45">
        <v>9</v>
      </c>
      <c r="B923" s="45">
        <v>4100</v>
      </c>
      <c r="C923" s="45" t="s">
        <v>1171</v>
      </c>
      <c r="D923" s="45" t="s">
        <v>10</v>
      </c>
      <c r="E923" s="46">
        <v>2153</v>
      </c>
      <c r="F923" s="47">
        <v>0.26700000000000002</v>
      </c>
      <c r="G923" s="49">
        <v>-0.28199999999999997</v>
      </c>
      <c r="H923" s="46">
        <v>2398</v>
      </c>
      <c r="I923" s="47">
        <v>0.47456213511259399</v>
      </c>
      <c r="J923" s="51">
        <v>-3.8912009097166023E-2</v>
      </c>
      <c r="K923" s="46" t="str">
        <f t="shared" si="149"/>
        <v>Increase</v>
      </c>
      <c r="L923" s="119">
        <f t="shared" si="150"/>
        <v>24.308799090283394</v>
      </c>
      <c r="M923" s="49">
        <f t="shared" si="158"/>
        <v>-0.22543786488740597</v>
      </c>
      <c r="N923" s="49">
        <f t="shared" si="159"/>
        <v>-0.43299999999999994</v>
      </c>
    </row>
    <row r="924" spans="1:14">
      <c r="A924" s="45">
        <v>10</v>
      </c>
      <c r="B924" s="45">
        <v>4100</v>
      </c>
      <c r="C924" s="45" t="s">
        <v>1171</v>
      </c>
      <c r="D924" s="45" t="s">
        <v>51</v>
      </c>
      <c r="E924" s="46">
        <v>2977</v>
      </c>
      <c r="F924" s="47">
        <v>0.40799999999999997</v>
      </c>
      <c r="G924" s="115"/>
      <c r="H924" s="46">
        <v>3333</v>
      </c>
      <c r="I924" s="47">
        <v>0.53795379537953802</v>
      </c>
      <c r="J924" s="48"/>
      <c r="K924" s="48" t="str">
        <f t="shared" si="149"/>
        <v/>
      </c>
      <c r="L924" s="118" t="str">
        <f t="shared" si="150"/>
        <v/>
      </c>
      <c r="M924" s="49">
        <f t="shared" si="158"/>
        <v>-0.16204620462046193</v>
      </c>
      <c r="N924" s="49">
        <f t="shared" si="159"/>
        <v>-0.29199999999999998</v>
      </c>
    </row>
    <row r="925" spans="1:14">
      <c r="A925" s="45">
        <v>11</v>
      </c>
      <c r="B925" s="45">
        <v>4100</v>
      </c>
      <c r="C925" s="45" t="s">
        <v>1171</v>
      </c>
      <c r="D925" s="45" t="s">
        <v>52</v>
      </c>
      <c r="E925" s="46">
        <v>416</v>
      </c>
      <c r="F925" s="47">
        <v>9.6000000000000002E-2</v>
      </c>
      <c r="G925" s="49">
        <v>-0.312</v>
      </c>
      <c r="H925" s="46">
        <v>438</v>
      </c>
      <c r="I925" s="47">
        <v>0.114155251141553</v>
      </c>
      <c r="J925" s="51">
        <v>-0.42379854423798502</v>
      </c>
      <c r="K925" s="46" t="str">
        <f t="shared" si="149"/>
        <v>Decrease</v>
      </c>
      <c r="L925" s="119">
        <f t="shared" si="150"/>
        <v>11.179854423798503</v>
      </c>
      <c r="M925" s="49">
        <f t="shared" si="158"/>
        <v>-0.58584474885844695</v>
      </c>
      <c r="N925" s="49">
        <f t="shared" si="159"/>
        <v>-0.60399999999999998</v>
      </c>
    </row>
    <row r="926" spans="1:14">
      <c r="A926" s="45">
        <v>12</v>
      </c>
      <c r="B926" s="45">
        <v>4100</v>
      </c>
      <c r="C926" s="45" t="s">
        <v>1171</v>
      </c>
      <c r="D926" s="45" t="s">
        <v>13</v>
      </c>
      <c r="E926" s="46">
        <v>3317</v>
      </c>
      <c r="F926" s="47">
        <v>0.372</v>
      </c>
      <c r="G926" s="115"/>
      <c r="H926" s="46">
        <v>3724</v>
      </c>
      <c r="I926" s="47">
        <v>0.490332975295381</v>
      </c>
      <c r="J926" s="48"/>
      <c r="K926" s="48" t="str">
        <f t="shared" si="149"/>
        <v/>
      </c>
      <c r="L926" s="118" t="str">
        <f t="shared" si="150"/>
        <v/>
      </c>
      <c r="M926" s="49">
        <f t="shared" si="158"/>
        <v>-0.20966702470461895</v>
      </c>
      <c r="N926" s="49">
        <f t="shared" si="159"/>
        <v>-0.32799999999999996</v>
      </c>
    </row>
    <row r="927" spans="1:14">
      <c r="A927" s="45">
        <v>13</v>
      </c>
      <c r="B927" s="45">
        <v>4100</v>
      </c>
      <c r="C927" s="45" t="s">
        <v>1171</v>
      </c>
      <c r="D927" s="45" t="s">
        <v>14</v>
      </c>
      <c r="E927" s="46">
        <v>76</v>
      </c>
      <c r="F927" s="47">
        <v>0.27600000000000002</v>
      </c>
      <c r="G927" s="49">
        <v>-9.6000000000000002E-2</v>
      </c>
      <c r="H927" s="46">
        <v>47</v>
      </c>
      <c r="I927" s="47">
        <v>0.36170212765957399</v>
      </c>
      <c r="J927" s="51">
        <v>-0.12863084763580701</v>
      </c>
      <c r="K927" s="46" t="str">
        <f t="shared" ref="K927:K990" si="160">IF(G927="","",IF(G927="*","",IF(ABS(J927)&gt;ABS(G927),"Decrease", "Increase")))</f>
        <v>Decrease</v>
      </c>
      <c r="L927" s="119">
        <f t="shared" ref="L927:L990" si="161">IF(G927="","",IF(G927="*","",(ABS(G927-J927))*100))</f>
        <v>3.263084763580701</v>
      </c>
      <c r="M927" s="49">
        <f t="shared" si="158"/>
        <v>-0.33829787234042596</v>
      </c>
      <c r="N927" s="49">
        <f t="shared" si="159"/>
        <v>-0.42399999999999993</v>
      </c>
    </row>
    <row r="928" spans="1:14">
      <c r="A928" s="45">
        <v>14</v>
      </c>
      <c r="B928" s="45">
        <v>4100</v>
      </c>
      <c r="C928" s="45" t="s">
        <v>1171</v>
      </c>
      <c r="D928" s="45" t="s">
        <v>15</v>
      </c>
      <c r="E928" s="46">
        <v>1730</v>
      </c>
      <c r="F928" s="47">
        <v>0.375</v>
      </c>
      <c r="G928" s="115"/>
      <c r="H928" s="46">
        <v>1953</v>
      </c>
      <c r="I928" s="47">
        <v>0.477726574500768</v>
      </c>
      <c r="J928" s="48"/>
      <c r="K928" s="48" t="str">
        <f t="shared" si="160"/>
        <v/>
      </c>
      <c r="L928" s="118" t="str">
        <f t="shared" si="161"/>
        <v/>
      </c>
      <c r="M928" s="49">
        <f t="shared" si="158"/>
        <v>-0.22227342549923196</v>
      </c>
      <c r="N928" s="49">
        <f t="shared" si="159"/>
        <v>-0.32499999999999996</v>
      </c>
    </row>
    <row r="929" spans="1:14">
      <c r="A929" s="45">
        <v>15</v>
      </c>
      <c r="B929" s="45">
        <v>4100</v>
      </c>
      <c r="C929" s="45" t="s">
        <v>1171</v>
      </c>
      <c r="D929" s="45" t="s">
        <v>16</v>
      </c>
      <c r="E929" s="46">
        <v>1663</v>
      </c>
      <c r="F929" s="47">
        <v>0.36399999999999999</v>
      </c>
      <c r="G929" s="49">
        <v>-1.1000000000000001E-2</v>
      </c>
      <c r="H929" s="46">
        <v>1818</v>
      </c>
      <c r="I929" s="47">
        <v>0.50055005500550098</v>
      </c>
      <c r="J929" s="51">
        <v>2.2823480504732985E-2</v>
      </c>
      <c r="K929" s="46" t="str">
        <f t="shared" si="160"/>
        <v>Decrease</v>
      </c>
      <c r="L929" s="119">
        <f t="shared" si="161"/>
        <v>3.3823480504732988</v>
      </c>
      <c r="M929" s="49">
        <f t="shared" si="158"/>
        <v>-0.19944994499449897</v>
      </c>
      <c r="N929" s="49">
        <f t="shared" si="159"/>
        <v>-0.33599999999999997</v>
      </c>
    </row>
    <row r="930" spans="1:14">
      <c r="A930" s="45">
        <v>1</v>
      </c>
      <c r="B930" s="45">
        <v>4225</v>
      </c>
      <c r="C930" s="45" t="s">
        <v>1175</v>
      </c>
      <c r="D930" s="45" t="s">
        <v>50</v>
      </c>
      <c r="E930" s="46">
        <v>118</v>
      </c>
      <c r="F930" s="47">
        <v>4.2000000000000003E-2</v>
      </c>
      <c r="G930" s="115"/>
      <c r="H930" s="46"/>
      <c r="I930" s="47"/>
      <c r="J930" s="48"/>
      <c r="K930" s="48" t="str">
        <f t="shared" si="160"/>
        <v/>
      </c>
      <c r="L930" s="118" t="str">
        <f t="shared" si="161"/>
        <v/>
      </c>
      <c r="M930" s="49"/>
      <c r="N930" s="49">
        <f t="shared" si="159"/>
        <v>-0.65799999999999992</v>
      </c>
    </row>
    <row r="931" spans="1:14">
      <c r="A931" s="45">
        <v>2</v>
      </c>
      <c r="B931" s="45">
        <v>4225</v>
      </c>
      <c r="C931" s="45" t="s">
        <v>1175</v>
      </c>
      <c r="D931" s="45" t="s">
        <v>7</v>
      </c>
      <c r="E931" s="46" t="s">
        <v>1</v>
      </c>
      <c r="F931" s="46" t="s">
        <v>1</v>
      </c>
      <c r="G931" s="115"/>
      <c r="H931" s="46"/>
      <c r="I931" s="47"/>
      <c r="J931" s="48"/>
      <c r="K931" s="48" t="str">
        <f t="shared" si="160"/>
        <v/>
      </c>
      <c r="L931" s="118" t="str">
        <f t="shared" si="161"/>
        <v/>
      </c>
      <c r="M931" s="49"/>
      <c r="N931" s="49"/>
    </row>
    <row r="932" spans="1:14">
      <c r="A932" s="45">
        <v>3</v>
      </c>
      <c r="B932" s="45">
        <v>4225</v>
      </c>
      <c r="C932" s="45" t="s">
        <v>1175</v>
      </c>
      <c r="D932" s="45" t="s">
        <v>42</v>
      </c>
      <c r="E932" s="46">
        <v>115</v>
      </c>
      <c r="F932" s="47">
        <v>4.2999999999999997E-2</v>
      </c>
      <c r="G932" s="49">
        <v>4.2999999999999997E-2</v>
      </c>
      <c r="H932" s="46"/>
      <c r="I932" s="47"/>
      <c r="J932" s="51"/>
      <c r="K932" s="46" t="str">
        <f t="shared" si="160"/>
        <v>Increase</v>
      </c>
      <c r="L932" s="119">
        <f t="shared" si="161"/>
        <v>4.3</v>
      </c>
      <c r="M932" s="49"/>
      <c r="N932" s="49">
        <f>F932-0.7</f>
        <v>-0.65699999999999992</v>
      </c>
    </row>
    <row r="933" spans="1:14">
      <c r="A933" s="45">
        <v>8</v>
      </c>
      <c r="B933" s="45">
        <v>4225</v>
      </c>
      <c r="C933" s="45" t="s">
        <v>1175</v>
      </c>
      <c r="D933" s="45" t="s">
        <v>9</v>
      </c>
      <c r="E933" s="46" t="s">
        <v>1</v>
      </c>
      <c r="F933" s="46" t="s">
        <v>1</v>
      </c>
      <c r="G933" s="115"/>
      <c r="H933" s="46"/>
      <c r="I933" s="47"/>
      <c r="J933" s="48"/>
      <c r="K933" s="48" t="str">
        <f t="shared" si="160"/>
        <v/>
      </c>
      <c r="L933" s="118" t="str">
        <f t="shared" si="161"/>
        <v/>
      </c>
      <c r="M933" s="49"/>
      <c r="N933" s="49"/>
    </row>
    <row r="934" spans="1:14">
      <c r="A934" s="45">
        <v>9</v>
      </c>
      <c r="B934" s="45">
        <v>4225</v>
      </c>
      <c r="C934" s="45" t="s">
        <v>1175</v>
      </c>
      <c r="D934" s="45" t="s">
        <v>10</v>
      </c>
      <c r="E934" s="46">
        <v>117</v>
      </c>
      <c r="F934" s="47">
        <v>4.2999999999999997E-2</v>
      </c>
      <c r="G934" s="133" t="s">
        <v>1</v>
      </c>
      <c r="H934" s="46"/>
      <c r="I934" s="47"/>
      <c r="J934" s="51"/>
      <c r="K934" s="46" t="str">
        <f t="shared" si="160"/>
        <v/>
      </c>
      <c r="L934" s="119" t="str">
        <f t="shared" si="161"/>
        <v/>
      </c>
      <c r="M934" s="49"/>
      <c r="N934" s="49">
        <f t="shared" ref="N934:N942" si="162">F934-0.7</f>
        <v>-0.65699999999999992</v>
      </c>
    </row>
    <row r="935" spans="1:14">
      <c r="A935" s="45">
        <v>10</v>
      </c>
      <c r="B935" s="45">
        <v>4225</v>
      </c>
      <c r="C935" s="45" t="s">
        <v>1175</v>
      </c>
      <c r="D935" s="45" t="s">
        <v>51</v>
      </c>
      <c r="E935" s="46">
        <v>108</v>
      </c>
      <c r="F935" s="47">
        <v>4.5999999999999999E-2</v>
      </c>
      <c r="G935" s="115"/>
      <c r="H935" s="46"/>
      <c r="I935" s="47"/>
      <c r="J935" s="48"/>
      <c r="K935" s="48" t="str">
        <f t="shared" si="160"/>
        <v/>
      </c>
      <c r="L935" s="118" t="str">
        <f t="shared" si="161"/>
        <v/>
      </c>
      <c r="M935" s="49"/>
      <c r="N935" s="49">
        <f t="shared" si="162"/>
        <v>-0.65399999999999991</v>
      </c>
    </row>
    <row r="936" spans="1:14">
      <c r="A936" s="45">
        <v>11</v>
      </c>
      <c r="B936" s="45">
        <v>4225</v>
      </c>
      <c r="C936" s="45" t="s">
        <v>1175</v>
      </c>
      <c r="D936" s="45" t="s">
        <v>52</v>
      </c>
      <c r="E936" s="46">
        <v>10</v>
      </c>
      <c r="F936" s="50">
        <v>0</v>
      </c>
      <c r="G936" s="49">
        <v>-4.5999999999999999E-2</v>
      </c>
      <c r="H936" s="46"/>
      <c r="I936" s="47"/>
      <c r="J936" s="51"/>
      <c r="K936" s="46" t="str">
        <f t="shared" si="160"/>
        <v>Increase</v>
      </c>
      <c r="L936" s="119">
        <f t="shared" si="161"/>
        <v>4.5999999999999996</v>
      </c>
      <c r="M936" s="49"/>
      <c r="N936" s="49">
        <f t="shared" si="162"/>
        <v>-0.7</v>
      </c>
    </row>
    <row r="937" spans="1:14">
      <c r="A937" s="45">
        <v>12</v>
      </c>
      <c r="B937" s="45">
        <v>4225</v>
      </c>
      <c r="C937" s="45" t="s">
        <v>1175</v>
      </c>
      <c r="D937" s="45" t="s">
        <v>13</v>
      </c>
      <c r="E937" s="46">
        <v>118</v>
      </c>
      <c r="F937" s="47">
        <v>4.2000000000000003E-2</v>
      </c>
      <c r="G937" s="115"/>
      <c r="H937" s="46"/>
      <c r="I937" s="47"/>
      <c r="J937" s="48"/>
      <c r="K937" s="48" t="str">
        <f t="shared" si="160"/>
        <v/>
      </c>
      <c r="L937" s="118" t="str">
        <f t="shared" si="161"/>
        <v/>
      </c>
      <c r="M937" s="49"/>
      <c r="N937" s="49">
        <f t="shared" si="162"/>
        <v>-0.65799999999999992</v>
      </c>
    </row>
    <row r="938" spans="1:14">
      <c r="A938" s="45">
        <v>14</v>
      </c>
      <c r="B938" s="45">
        <v>4225</v>
      </c>
      <c r="C938" s="45" t="s">
        <v>1175</v>
      </c>
      <c r="D938" s="45" t="s">
        <v>15</v>
      </c>
      <c r="E938" s="46">
        <v>53</v>
      </c>
      <c r="F938" s="47">
        <v>1.9E-2</v>
      </c>
      <c r="G938" s="115"/>
      <c r="H938" s="46"/>
      <c r="I938" s="47"/>
      <c r="J938" s="48"/>
      <c r="K938" s="48" t="str">
        <f t="shared" si="160"/>
        <v/>
      </c>
      <c r="L938" s="118" t="str">
        <f t="shared" si="161"/>
        <v/>
      </c>
      <c r="M938" s="49"/>
      <c r="N938" s="49">
        <f t="shared" si="162"/>
        <v>-0.68099999999999994</v>
      </c>
    </row>
    <row r="939" spans="1:14">
      <c r="A939" s="45">
        <v>15</v>
      </c>
      <c r="B939" s="45">
        <v>4225</v>
      </c>
      <c r="C939" s="45" t="s">
        <v>1175</v>
      </c>
      <c r="D939" s="45" t="s">
        <v>16</v>
      </c>
      <c r="E939" s="46">
        <v>65</v>
      </c>
      <c r="F939" s="47">
        <v>6.2E-2</v>
      </c>
      <c r="G939" s="49">
        <v>4.2999999999999997E-2</v>
      </c>
      <c r="H939" s="46"/>
      <c r="I939" s="47"/>
      <c r="J939" s="51"/>
      <c r="K939" s="46" t="str">
        <f t="shared" si="160"/>
        <v>Increase</v>
      </c>
      <c r="L939" s="119">
        <f t="shared" si="161"/>
        <v>4.3</v>
      </c>
      <c r="M939" s="49"/>
      <c r="N939" s="49">
        <f t="shared" si="162"/>
        <v>-0.6379999999999999</v>
      </c>
    </row>
    <row r="940" spans="1:14">
      <c r="A940" s="45">
        <v>1</v>
      </c>
      <c r="B940" s="45">
        <v>7612</v>
      </c>
      <c r="C940" s="45" t="s">
        <v>1237</v>
      </c>
      <c r="D940" s="45" t="s">
        <v>50</v>
      </c>
      <c r="E940" s="46">
        <v>386</v>
      </c>
      <c r="F940" s="47">
        <v>4.1000000000000002E-2</v>
      </c>
      <c r="G940" s="115"/>
      <c r="H940" s="46">
        <v>417</v>
      </c>
      <c r="I940" s="47">
        <v>0.203836930455636</v>
      </c>
      <c r="J940" s="48"/>
      <c r="K940" s="48" t="str">
        <f t="shared" si="160"/>
        <v/>
      </c>
      <c r="L940" s="118" t="str">
        <f t="shared" si="161"/>
        <v/>
      </c>
      <c r="M940" s="49">
        <f>I940-0.7</f>
        <v>-0.49616306954436395</v>
      </c>
      <c r="N940" s="49">
        <f t="shared" si="162"/>
        <v>-0.65899999999999992</v>
      </c>
    </row>
    <row r="941" spans="1:14">
      <c r="A941" s="45">
        <v>2</v>
      </c>
      <c r="B941" s="45">
        <v>7612</v>
      </c>
      <c r="C941" s="45" t="s">
        <v>1237</v>
      </c>
      <c r="D941" s="45" t="s">
        <v>7</v>
      </c>
      <c r="E941" s="46">
        <v>20</v>
      </c>
      <c r="F941" s="50">
        <v>0</v>
      </c>
      <c r="G941" s="115"/>
      <c r="H941" s="46">
        <v>29</v>
      </c>
      <c r="I941" s="47">
        <v>0.13793103448275901</v>
      </c>
      <c r="J941" s="48"/>
      <c r="K941" s="48" t="str">
        <f t="shared" si="160"/>
        <v/>
      </c>
      <c r="L941" s="118" t="str">
        <f t="shared" si="161"/>
        <v/>
      </c>
      <c r="M941" s="49">
        <f>I941-0.7</f>
        <v>-0.56206896551724095</v>
      </c>
      <c r="N941" s="49">
        <f t="shared" si="162"/>
        <v>-0.7</v>
      </c>
    </row>
    <row r="942" spans="1:14">
      <c r="A942" s="45">
        <v>3</v>
      </c>
      <c r="B942" s="45">
        <v>7612</v>
      </c>
      <c r="C942" s="45" t="s">
        <v>1237</v>
      </c>
      <c r="D942" s="45" t="s">
        <v>42</v>
      </c>
      <c r="E942" s="46">
        <v>355</v>
      </c>
      <c r="F942" s="47">
        <v>4.2000000000000003E-2</v>
      </c>
      <c r="G942" s="49">
        <v>4.2000000000000003E-2</v>
      </c>
      <c r="H942" s="46">
        <v>374</v>
      </c>
      <c r="I942" s="47">
        <v>0.20588235294117599</v>
      </c>
      <c r="J942" s="51">
        <v>6.7951318458416982E-2</v>
      </c>
      <c r="K942" s="46" t="str">
        <f t="shared" si="160"/>
        <v>Decrease</v>
      </c>
      <c r="L942" s="119">
        <f t="shared" si="161"/>
        <v>2.5951318458416979</v>
      </c>
      <c r="M942" s="49">
        <f>I942-0.7</f>
        <v>-0.49411764705882399</v>
      </c>
      <c r="N942" s="49">
        <f t="shared" si="162"/>
        <v>-0.65799999999999992</v>
      </c>
    </row>
    <row r="943" spans="1:14">
      <c r="A943" s="45">
        <v>4</v>
      </c>
      <c r="B943" s="45">
        <v>7612</v>
      </c>
      <c r="C943" s="45" t="s">
        <v>1237</v>
      </c>
      <c r="D943" s="45" t="s">
        <v>43</v>
      </c>
      <c r="E943" s="46" t="s">
        <v>1</v>
      </c>
      <c r="F943" s="46" t="s">
        <v>1</v>
      </c>
      <c r="G943" s="49" t="s">
        <v>1</v>
      </c>
      <c r="H943" s="46" t="s">
        <v>1</v>
      </c>
      <c r="I943" s="47" t="s">
        <v>1</v>
      </c>
      <c r="J943" s="51" t="s">
        <v>1</v>
      </c>
      <c r="K943" s="46" t="str">
        <f t="shared" si="160"/>
        <v/>
      </c>
      <c r="L943" s="119" t="str">
        <f t="shared" si="161"/>
        <v/>
      </c>
      <c r="M943" s="49"/>
      <c r="N943" s="49"/>
    </row>
    <row r="944" spans="1:14">
      <c r="A944" s="45">
        <v>5</v>
      </c>
      <c r="B944" s="45">
        <v>7612</v>
      </c>
      <c r="C944" s="45" t="s">
        <v>1237</v>
      </c>
      <c r="D944" s="45" t="s">
        <v>8</v>
      </c>
      <c r="E944" s="46" t="s">
        <v>1</v>
      </c>
      <c r="F944" s="46" t="s">
        <v>1</v>
      </c>
      <c r="G944" s="49" t="s">
        <v>1</v>
      </c>
      <c r="H944" s="46"/>
      <c r="I944" s="47"/>
      <c r="J944" s="51"/>
      <c r="K944" s="46" t="str">
        <f t="shared" si="160"/>
        <v/>
      </c>
      <c r="L944" s="119" t="str">
        <f t="shared" si="161"/>
        <v/>
      </c>
      <c r="M944" s="49"/>
      <c r="N944" s="49"/>
    </row>
    <row r="945" spans="1:14">
      <c r="A945" s="45">
        <v>6</v>
      </c>
      <c r="B945" s="45">
        <v>7612</v>
      </c>
      <c r="C945" s="45" t="s">
        <v>1237</v>
      </c>
      <c r="D945" s="45" t="s">
        <v>44</v>
      </c>
      <c r="E945" s="46" t="s">
        <v>1</v>
      </c>
      <c r="F945" s="46" t="s">
        <v>1</v>
      </c>
      <c r="G945" s="49" t="s">
        <v>1</v>
      </c>
      <c r="H945" s="46" t="s">
        <v>1</v>
      </c>
      <c r="I945" s="47" t="s">
        <v>1</v>
      </c>
      <c r="J945" s="51" t="s">
        <v>1</v>
      </c>
      <c r="K945" s="46" t="str">
        <f t="shared" si="160"/>
        <v/>
      </c>
      <c r="L945" s="119" t="str">
        <f t="shared" si="161"/>
        <v/>
      </c>
      <c r="M945" s="49"/>
      <c r="N945" s="49"/>
    </row>
    <row r="946" spans="1:14">
      <c r="A946" s="45">
        <v>7</v>
      </c>
      <c r="B946" s="45">
        <v>7612</v>
      </c>
      <c r="C946" s="45" t="s">
        <v>1237</v>
      </c>
      <c r="D946" s="45" t="s">
        <v>1096</v>
      </c>
      <c r="E946" s="46" t="s">
        <v>1</v>
      </c>
      <c r="F946" s="46" t="s">
        <v>1</v>
      </c>
      <c r="G946" s="49" t="s">
        <v>1</v>
      </c>
      <c r="H946" s="46" t="s">
        <v>1</v>
      </c>
      <c r="I946" s="47" t="s">
        <v>1</v>
      </c>
      <c r="J946" s="51" t="s">
        <v>1</v>
      </c>
      <c r="K946" s="46" t="str">
        <f t="shared" si="160"/>
        <v/>
      </c>
      <c r="L946" s="119" t="str">
        <f t="shared" si="161"/>
        <v/>
      </c>
      <c r="M946" s="49"/>
      <c r="N946" s="49"/>
    </row>
    <row r="947" spans="1:14">
      <c r="A947" s="45">
        <v>9</v>
      </c>
      <c r="B947" s="45">
        <v>7612</v>
      </c>
      <c r="C947" s="45" t="s">
        <v>1237</v>
      </c>
      <c r="D947" s="45" t="s">
        <v>10</v>
      </c>
      <c r="E947" s="46">
        <v>386</v>
      </c>
      <c r="F947" s="47">
        <v>4.1000000000000002E-2</v>
      </c>
      <c r="G947" s="49"/>
      <c r="H947" s="46">
        <v>416</v>
      </c>
      <c r="I947" s="47">
        <v>0.20192307692307701</v>
      </c>
      <c r="J947" s="51" t="s">
        <v>1</v>
      </c>
      <c r="K947" s="46" t="str">
        <f t="shared" si="160"/>
        <v/>
      </c>
      <c r="L947" s="119" t="str">
        <f t="shared" si="161"/>
        <v/>
      </c>
      <c r="M947" s="49">
        <f>I947-0.7</f>
        <v>-0.49807692307692297</v>
      </c>
      <c r="N947" s="49">
        <f>F947-0.7</f>
        <v>-0.65899999999999992</v>
      </c>
    </row>
    <row r="948" spans="1:14">
      <c r="A948" s="45">
        <v>10</v>
      </c>
      <c r="B948" s="45">
        <v>7612</v>
      </c>
      <c r="C948" s="45" t="s">
        <v>1237</v>
      </c>
      <c r="D948" s="45" t="s">
        <v>51</v>
      </c>
      <c r="E948" s="46">
        <v>352</v>
      </c>
      <c r="F948" s="47">
        <v>4.4999999999999998E-2</v>
      </c>
      <c r="G948" s="115"/>
      <c r="H948" s="46">
        <v>375</v>
      </c>
      <c r="I948" s="47">
        <v>0.22133333333333299</v>
      </c>
      <c r="J948" s="48"/>
      <c r="K948" s="48" t="str">
        <f t="shared" si="160"/>
        <v/>
      </c>
      <c r="L948" s="118" t="str">
        <f t="shared" si="161"/>
        <v/>
      </c>
      <c r="M948" s="49">
        <f>I948-0.7</f>
        <v>-0.47866666666666696</v>
      </c>
      <c r="N948" s="49">
        <f>F948-0.7</f>
        <v>-0.65499999999999992</v>
      </c>
    </row>
    <row r="949" spans="1:14">
      <c r="A949" s="45">
        <v>11</v>
      </c>
      <c r="B949" s="45">
        <v>7612</v>
      </c>
      <c r="C949" s="45" t="s">
        <v>1237</v>
      </c>
      <c r="D949" s="45" t="s">
        <v>52</v>
      </c>
      <c r="E949" s="46">
        <v>34</v>
      </c>
      <c r="F949" s="50">
        <v>0</v>
      </c>
      <c r="G949" s="49">
        <v>-4.4999999999999998E-2</v>
      </c>
      <c r="H949" s="46">
        <v>42</v>
      </c>
      <c r="I949" s="47">
        <v>4.7619047619047603E-2</v>
      </c>
      <c r="J949" s="51">
        <v>-0.17371428571428538</v>
      </c>
      <c r="K949" s="46" t="str">
        <f t="shared" si="160"/>
        <v>Decrease</v>
      </c>
      <c r="L949" s="119">
        <f t="shared" si="161"/>
        <v>12.87142857142854</v>
      </c>
      <c r="M949" s="49">
        <f>I949-0.7</f>
        <v>-0.65238095238095239</v>
      </c>
      <c r="N949" s="49">
        <f>F949-0.7</f>
        <v>-0.7</v>
      </c>
    </row>
    <row r="950" spans="1:14">
      <c r="A950" s="45">
        <v>12</v>
      </c>
      <c r="B950" s="45">
        <v>7612</v>
      </c>
      <c r="C950" s="45" t="s">
        <v>1237</v>
      </c>
      <c r="D950" s="45" t="s">
        <v>13</v>
      </c>
      <c r="E950" s="46">
        <v>383</v>
      </c>
      <c r="F950" s="47">
        <v>3.9E-2</v>
      </c>
      <c r="G950" s="115"/>
      <c r="H950" s="46">
        <v>413</v>
      </c>
      <c r="I950" s="47">
        <v>0.20338983050847501</v>
      </c>
      <c r="J950" s="48"/>
      <c r="K950" s="48" t="str">
        <f t="shared" si="160"/>
        <v/>
      </c>
      <c r="L950" s="118" t="str">
        <f t="shared" si="161"/>
        <v/>
      </c>
      <c r="M950" s="49">
        <f>I950-0.7</f>
        <v>-0.49661016949152492</v>
      </c>
      <c r="N950" s="49">
        <f>F950-0.7</f>
        <v>-0.66099999999999992</v>
      </c>
    </row>
    <row r="951" spans="1:14">
      <c r="A951" s="45">
        <v>13</v>
      </c>
      <c r="B951" s="45">
        <v>7612</v>
      </c>
      <c r="C951" s="45" t="s">
        <v>1237</v>
      </c>
      <c r="D951" s="45" t="s">
        <v>14</v>
      </c>
      <c r="E951" s="46" t="s">
        <v>1</v>
      </c>
      <c r="F951" s="46" t="s">
        <v>1</v>
      </c>
      <c r="G951" s="49" t="s">
        <v>1</v>
      </c>
      <c r="H951" s="46" t="s">
        <v>1</v>
      </c>
      <c r="I951" s="47" t="s">
        <v>1</v>
      </c>
      <c r="J951" s="51" t="s">
        <v>1</v>
      </c>
      <c r="K951" s="46" t="str">
        <f t="shared" si="160"/>
        <v/>
      </c>
      <c r="L951" s="119" t="str">
        <f t="shared" si="161"/>
        <v/>
      </c>
      <c r="M951" s="49"/>
      <c r="N951" s="49"/>
    </row>
    <row r="952" spans="1:14">
      <c r="A952" s="45">
        <v>14</v>
      </c>
      <c r="B952" s="45">
        <v>7612</v>
      </c>
      <c r="C952" s="45" t="s">
        <v>1237</v>
      </c>
      <c r="D952" s="45" t="s">
        <v>15</v>
      </c>
      <c r="E952" s="46">
        <v>185</v>
      </c>
      <c r="F952" s="47">
        <v>3.2000000000000001E-2</v>
      </c>
      <c r="G952" s="115"/>
      <c r="H952" s="46">
        <v>198</v>
      </c>
      <c r="I952" s="47">
        <v>0.21212121212121199</v>
      </c>
      <c r="J952" s="48"/>
      <c r="K952" s="48" t="str">
        <f t="shared" si="160"/>
        <v/>
      </c>
      <c r="L952" s="118" t="str">
        <f t="shared" si="161"/>
        <v/>
      </c>
      <c r="M952" s="49">
        <f t="shared" ref="M952:M957" si="163">I952-0.7</f>
        <v>-0.48787878787878797</v>
      </c>
      <c r="N952" s="49">
        <f t="shared" ref="N952:N957" si="164">F952-0.7</f>
        <v>-0.66799999999999993</v>
      </c>
    </row>
    <row r="953" spans="1:14">
      <c r="A953" s="45">
        <v>15</v>
      </c>
      <c r="B953" s="45">
        <v>7612</v>
      </c>
      <c r="C953" s="45" t="s">
        <v>1237</v>
      </c>
      <c r="D953" s="45" t="s">
        <v>16</v>
      </c>
      <c r="E953" s="46">
        <v>201</v>
      </c>
      <c r="F953" s="50">
        <v>0.05</v>
      </c>
      <c r="G953" s="49">
        <v>1.8000000000000002E-2</v>
      </c>
      <c r="H953" s="46">
        <v>219</v>
      </c>
      <c r="I953" s="47">
        <v>0.19634703196347</v>
      </c>
      <c r="J953" s="51">
        <v>-1.5774180157741985E-2</v>
      </c>
      <c r="K953" s="46" t="str">
        <f t="shared" si="160"/>
        <v>Increase</v>
      </c>
      <c r="L953" s="119">
        <f t="shared" si="161"/>
        <v>3.3774180157741989</v>
      </c>
      <c r="M953" s="49">
        <f t="shared" si="163"/>
        <v>-0.50365296803652992</v>
      </c>
      <c r="N953" s="49">
        <f t="shared" si="164"/>
        <v>-0.64999999999999991</v>
      </c>
    </row>
    <row r="954" spans="1:14">
      <c r="A954" s="45">
        <v>1</v>
      </c>
      <c r="B954" s="45">
        <v>4300</v>
      </c>
      <c r="C954" s="45" t="s">
        <v>1176</v>
      </c>
      <c r="D954" s="45" t="s">
        <v>50</v>
      </c>
      <c r="E954" s="46">
        <v>1561</v>
      </c>
      <c r="F954" s="47">
        <v>0.33400000000000002</v>
      </c>
      <c r="G954" s="115"/>
      <c r="H954" s="46">
        <v>1689</v>
      </c>
      <c r="I954" s="47">
        <v>0.39135583185316802</v>
      </c>
      <c r="J954" s="48"/>
      <c r="K954" s="48" t="str">
        <f t="shared" si="160"/>
        <v/>
      </c>
      <c r="L954" s="118" t="str">
        <f t="shared" si="161"/>
        <v/>
      </c>
      <c r="M954" s="49">
        <f t="shared" si="163"/>
        <v>-0.30864416814683193</v>
      </c>
      <c r="N954" s="49">
        <f t="shared" si="164"/>
        <v>-0.36599999999999994</v>
      </c>
    </row>
    <row r="955" spans="1:14">
      <c r="A955" s="45">
        <v>2</v>
      </c>
      <c r="B955" s="45">
        <v>4300</v>
      </c>
      <c r="C955" s="45" t="s">
        <v>1176</v>
      </c>
      <c r="D955" s="45" t="s">
        <v>7</v>
      </c>
      <c r="E955" s="46">
        <v>1304</v>
      </c>
      <c r="F955" s="47">
        <v>0.36399999999999999</v>
      </c>
      <c r="G955" s="115"/>
      <c r="H955" s="46">
        <v>1435</v>
      </c>
      <c r="I955" s="47">
        <v>0.42439024390243901</v>
      </c>
      <c r="J955" s="48"/>
      <c r="K955" s="48" t="str">
        <f t="shared" si="160"/>
        <v/>
      </c>
      <c r="L955" s="118" t="str">
        <f t="shared" si="161"/>
        <v/>
      </c>
      <c r="M955" s="49">
        <f t="shared" si="163"/>
        <v>-0.27560975609756094</v>
      </c>
      <c r="N955" s="49">
        <f t="shared" si="164"/>
        <v>-0.33599999999999997</v>
      </c>
    </row>
    <row r="956" spans="1:14">
      <c r="A956" s="45">
        <v>3</v>
      </c>
      <c r="B956" s="45">
        <v>4300</v>
      </c>
      <c r="C956" s="45" t="s">
        <v>1176</v>
      </c>
      <c r="D956" s="45" t="s">
        <v>42</v>
      </c>
      <c r="E956" s="46">
        <v>223</v>
      </c>
      <c r="F956" s="47">
        <v>0.184</v>
      </c>
      <c r="G956" s="49">
        <v>-0.18</v>
      </c>
      <c r="H956" s="46">
        <v>224</v>
      </c>
      <c r="I956" s="47">
        <v>0.19642857142857101</v>
      </c>
      <c r="J956" s="51">
        <v>-0.227961672473868</v>
      </c>
      <c r="K956" s="46" t="str">
        <f t="shared" si="160"/>
        <v>Decrease</v>
      </c>
      <c r="L956" s="119">
        <f t="shared" si="161"/>
        <v>4.7961672473868013</v>
      </c>
      <c r="M956" s="49">
        <f t="shared" si="163"/>
        <v>-0.503571428571429</v>
      </c>
      <c r="N956" s="49">
        <f t="shared" si="164"/>
        <v>-0.51600000000000001</v>
      </c>
    </row>
    <row r="957" spans="1:14">
      <c r="A957" s="45">
        <v>4</v>
      </c>
      <c r="B957" s="45">
        <v>4300</v>
      </c>
      <c r="C957" s="45" t="s">
        <v>1176</v>
      </c>
      <c r="D957" s="45" t="s">
        <v>43</v>
      </c>
      <c r="E957" s="46">
        <v>13</v>
      </c>
      <c r="F957" s="47">
        <v>0.154</v>
      </c>
      <c r="G957" s="49">
        <v>-0.21</v>
      </c>
      <c r="H957" s="46">
        <v>16</v>
      </c>
      <c r="I957" s="47">
        <v>0.1875</v>
      </c>
      <c r="J957" s="51">
        <v>-0.23689024390243901</v>
      </c>
      <c r="K957" s="46" t="str">
        <f t="shared" si="160"/>
        <v>Decrease</v>
      </c>
      <c r="L957" s="119">
        <f t="shared" si="161"/>
        <v>2.6890243902439019</v>
      </c>
      <c r="M957" s="49">
        <f t="shared" si="163"/>
        <v>-0.51249999999999996</v>
      </c>
      <c r="N957" s="49">
        <f t="shared" si="164"/>
        <v>-0.54599999999999993</v>
      </c>
    </row>
    <row r="958" spans="1:14">
      <c r="A958" s="45">
        <v>5</v>
      </c>
      <c r="B958" s="45">
        <v>4300</v>
      </c>
      <c r="C958" s="45" t="s">
        <v>1176</v>
      </c>
      <c r="D958" s="45" t="s">
        <v>8</v>
      </c>
      <c r="E958" s="46" t="s">
        <v>1</v>
      </c>
      <c r="F958" s="46" t="s">
        <v>1</v>
      </c>
      <c r="G958" s="49" t="s">
        <v>1</v>
      </c>
      <c r="H958" s="46" t="s">
        <v>1</v>
      </c>
      <c r="I958" s="47" t="s">
        <v>1</v>
      </c>
      <c r="J958" s="51" t="s">
        <v>1</v>
      </c>
      <c r="K958" s="46" t="str">
        <f t="shared" si="160"/>
        <v/>
      </c>
      <c r="L958" s="119" t="str">
        <f t="shared" si="161"/>
        <v/>
      </c>
      <c r="M958" s="49"/>
      <c r="N958" s="49"/>
    </row>
    <row r="959" spans="1:14">
      <c r="A959" s="45">
        <v>6</v>
      </c>
      <c r="B959" s="45">
        <v>4300</v>
      </c>
      <c r="C959" s="45" t="s">
        <v>1176</v>
      </c>
      <c r="D959" s="45" t="s">
        <v>44</v>
      </c>
      <c r="E959" s="46">
        <v>20</v>
      </c>
      <c r="F959" s="50">
        <v>0.1</v>
      </c>
      <c r="G959" s="49">
        <v>-0.26400000000000001</v>
      </c>
      <c r="H959" s="46">
        <v>10</v>
      </c>
      <c r="I959" s="47">
        <v>0.3</v>
      </c>
      <c r="J959" s="51">
        <v>-0.12439024390243902</v>
      </c>
      <c r="K959" s="46" t="str">
        <f t="shared" si="160"/>
        <v>Increase</v>
      </c>
      <c r="L959" s="119">
        <f t="shared" si="161"/>
        <v>13.960975609756099</v>
      </c>
      <c r="M959" s="49">
        <f t="shared" ref="M959:M964" si="165">I959-0.7</f>
        <v>-0.39999999999999997</v>
      </c>
      <c r="N959" s="49">
        <f t="shared" ref="N959:N964" si="166">F959-0.7</f>
        <v>-0.6</v>
      </c>
    </row>
    <row r="960" spans="1:14">
      <c r="A960" s="45">
        <v>8</v>
      </c>
      <c r="B960" s="45">
        <v>4300</v>
      </c>
      <c r="C960" s="45" t="s">
        <v>1176</v>
      </c>
      <c r="D960" s="45" t="s">
        <v>9</v>
      </c>
      <c r="E960" s="46">
        <v>651</v>
      </c>
      <c r="F960" s="47">
        <v>0.442</v>
      </c>
      <c r="G960" s="115"/>
      <c r="H960" s="46">
        <v>743</v>
      </c>
      <c r="I960" s="47">
        <v>0.51144010767160197</v>
      </c>
      <c r="J960" s="48"/>
      <c r="K960" s="48" t="str">
        <f t="shared" si="160"/>
        <v/>
      </c>
      <c r="L960" s="118" t="str">
        <f t="shared" si="161"/>
        <v/>
      </c>
      <c r="M960" s="49">
        <f t="shared" si="165"/>
        <v>-0.18855989232839798</v>
      </c>
      <c r="N960" s="49">
        <f t="shared" si="166"/>
        <v>-0.25799999999999995</v>
      </c>
    </row>
    <row r="961" spans="1:14">
      <c r="A961" s="45">
        <v>9</v>
      </c>
      <c r="B961" s="45">
        <v>4300</v>
      </c>
      <c r="C961" s="45" t="s">
        <v>1176</v>
      </c>
      <c r="D961" s="45" t="s">
        <v>10</v>
      </c>
      <c r="E961" s="46">
        <v>910</v>
      </c>
      <c r="F961" s="47">
        <v>0.25600000000000001</v>
      </c>
      <c r="G961" s="49">
        <v>-0.18600000000000003</v>
      </c>
      <c r="H961" s="46">
        <v>946</v>
      </c>
      <c r="I961" s="47">
        <v>0.29704016913319198</v>
      </c>
      <c r="J961" s="51">
        <v>-0.21439993853841</v>
      </c>
      <c r="K961" s="46" t="str">
        <f t="shared" si="160"/>
        <v>Decrease</v>
      </c>
      <c r="L961" s="119">
        <f t="shared" si="161"/>
        <v>2.8399938538409968</v>
      </c>
      <c r="M961" s="49">
        <f t="shared" si="165"/>
        <v>-0.40295983086680798</v>
      </c>
      <c r="N961" s="49">
        <f t="shared" si="166"/>
        <v>-0.44399999999999995</v>
      </c>
    </row>
    <row r="962" spans="1:14">
      <c r="A962" s="45">
        <v>10</v>
      </c>
      <c r="B962" s="45">
        <v>4300</v>
      </c>
      <c r="C962" s="45" t="s">
        <v>1176</v>
      </c>
      <c r="D962" s="45" t="s">
        <v>51</v>
      </c>
      <c r="E962" s="46">
        <v>1365</v>
      </c>
      <c r="F962" s="47">
        <v>0.372</v>
      </c>
      <c r="G962" s="115"/>
      <c r="H962" s="46">
        <v>1484</v>
      </c>
      <c r="I962" s="47">
        <v>0.43867924528301899</v>
      </c>
      <c r="J962" s="48"/>
      <c r="K962" s="48" t="str">
        <f t="shared" si="160"/>
        <v/>
      </c>
      <c r="L962" s="118" t="str">
        <f t="shared" si="161"/>
        <v/>
      </c>
      <c r="M962" s="49">
        <f t="shared" si="165"/>
        <v>-0.26132075471698096</v>
      </c>
      <c r="N962" s="49">
        <f t="shared" si="166"/>
        <v>-0.32799999999999996</v>
      </c>
    </row>
    <row r="963" spans="1:14">
      <c r="A963" s="45">
        <v>11</v>
      </c>
      <c r="B963" s="45">
        <v>4300</v>
      </c>
      <c r="C963" s="45" t="s">
        <v>1176</v>
      </c>
      <c r="D963" s="45" t="s">
        <v>52</v>
      </c>
      <c r="E963" s="46">
        <v>196</v>
      </c>
      <c r="F963" s="47">
        <v>6.6000000000000003E-2</v>
      </c>
      <c r="G963" s="49">
        <v>-0.30599999999999999</v>
      </c>
      <c r="H963" s="46">
        <v>205</v>
      </c>
      <c r="I963" s="47">
        <v>4.8780487804878099E-2</v>
      </c>
      <c r="J963" s="51">
        <v>-0.3898987574781409</v>
      </c>
      <c r="K963" s="46" t="str">
        <f t="shared" si="160"/>
        <v>Decrease</v>
      </c>
      <c r="L963" s="119">
        <f t="shared" si="161"/>
        <v>8.3898757478140915</v>
      </c>
      <c r="M963" s="49">
        <f t="shared" si="165"/>
        <v>-0.65121951219512186</v>
      </c>
      <c r="N963" s="49">
        <f t="shared" si="166"/>
        <v>-0.6339999999999999</v>
      </c>
    </row>
    <row r="964" spans="1:14">
      <c r="A964" s="45">
        <v>12</v>
      </c>
      <c r="B964" s="45">
        <v>4300</v>
      </c>
      <c r="C964" s="45" t="s">
        <v>1176</v>
      </c>
      <c r="D964" s="45" t="s">
        <v>13</v>
      </c>
      <c r="E964" s="46">
        <v>1558</v>
      </c>
      <c r="F964" s="47">
        <v>0.33400000000000002</v>
      </c>
      <c r="G964" s="115"/>
      <c r="H964" s="46">
        <v>1687</v>
      </c>
      <c r="I964" s="47">
        <v>0.39181979845880299</v>
      </c>
      <c r="J964" s="48"/>
      <c r="K964" s="48" t="str">
        <f t="shared" si="160"/>
        <v/>
      </c>
      <c r="L964" s="118" t="str">
        <f t="shared" si="161"/>
        <v/>
      </c>
      <c r="M964" s="49">
        <f t="shared" si="165"/>
        <v>-0.30818020154119696</v>
      </c>
      <c r="N964" s="49">
        <f t="shared" si="166"/>
        <v>-0.36599999999999994</v>
      </c>
    </row>
    <row r="965" spans="1:14">
      <c r="A965" s="45">
        <v>13</v>
      </c>
      <c r="B965" s="45">
        <v>4300</v>
      </c>
      <c r="C965" s="45" t="s">
        <v>1176</v>
      </c>
      <c r="D965" s="45" t="s">
        <v>14</v>
      </c>
      <c r="E965" s="46" t="s">
        <v>1</v>
      </c>
      <c r="F965" s="46" t="s">
        <v>1</v>
      </c>
      <c r="G965" s="49" t="s">
        <v>1</v>
      </c>
      <c r="H965" s="46" t="s">
        <v>1</v>
      </c>
      <c r="I965" s="47" t="s">
        <v>1</v>
      </c>
      <c r="J965" s="51" t="s">
        <v>1</v>
      </c>
      <c r="K965" s="46" t="str">
        <f t="shared" si="160"/>
        <v/>
      </c>
      <c r="L965" s="119" t="str">
        <f t="shared" si="161"/>
        <v/>
      </c>
      <c r="M965" s="49"/>
      <c r="N965" s="49"/>
    </row>
    <row r="966" spans="1:14">
      <c r="A966" s="45">
        <v>14</v>
      </c>
      <c r="B966" s="45">
        <v>4300</v>
      </c>
      <c r="C966" s="45" t="s">
        <v>1176</v>
      </c>
      <c r="D966" s="45" t="s">
        <v>15</v>
      </c>
      <c r="E966" s="46">
        <v>822</v>
      </c>
      <c r="F966" s="47">
        <v>0.32600000000000001</v>
      </c>
      <c r="G966" s="115"/>
      <c r="H966" s="46">
        <v>847</v>
      </c>
      <c r="I966" s="47">
        <v>0.35773317591499398</v>
      </c>
      <c r="J966" s="48"/>
      <c r="K966" s="48" t="str">
        <f t="shared" si="160"/>
        <v/>
      </c>
      <c r="L966" s="118" t="str">
        <f t="shared" si="161"/>
        <v/>
      </c>
      <c r="M966" s="49">
        <f t="shared" ref="M966:M973" si="167">I966-0.7</f>
        <v>-0.34226682408500597</v>
      </c>
      <c r="N966" s="49">
        <f t="shared" ref="N966:N973" si="168">F966-0.7</f>
        <v>-0.37399999999999994</v>
      </c>
    </row>
    <row r="967" spans="1:14">
      <c r="A967" s="45">
        <v>15</v>
      </c>
      <c r="B967" s="45">
        <v>4300</v>
      </c>
      <c r="C967" s="45" t="s">
        <v>1176</v>
      </c>
      <c r="D967" s="45" t="s">
        <v>16</v>
      </c>
      <c r="E967" s="46">
        <v>739</v>
      </c>
      <c r="F967" s="47">
        <v>0.34200000000000003</v>
      </c>
      <c r="G967" s="49">
        <v>1.6E-2</v>
      </c>
      <c r="H967" s="46">
        <v>842</v>
      </c>
      <c r="I967" s="47">
        <v>0.42517814726840902</v>
      </c>
      <c r="J967" s="51">
        <v>6.744497135341504E-2</v>
      </c>
      <c r="K967" s="46" t="str">
        <f t="shared" si="160"/>
        <v>Decrease</v>
      </c>
      <c r="L967" s="119">
        <f t="shared" si="161"/>
        <v>5.1444971353415037</v>
      </c>
      <c r="M967" s="49">
        <f t="shared" si="167"/>
        <v>-0.27482185273159093</v>
      </c>
      <c r="N967" s="49">
        <f t="shared" si="168"/>
        <v>-0.35799999999999993</v>
      </c>
    </row>
    <row r="968" spans="1:14">
      <c r="A968" s="45">
        <v>1</v>
      </c>
      <c r="B968" s="45">
        <v>2422</v>
      </c>
      <c r="C968" s="45" t="s">
        <v>1139</v>
      </c>
      <c r="D968" s="45" t="s">
        <v>50</v>
      </c>
      <c r="E968" s="46">
        <v>1564</v>
      </c>
      <c r="F968" s="47">
        <v>0.50600000000000001</v>
      </c>
      <c r="G968" s="115"/>
      <c r="H968" s="46">
        <v>1769</v>
      </c>
      <c r="I968" s="47">
        <v>0.61616732617297898</v>
      </c>
      <c r="J968" s="48"/>
      <c r="K968" s="48" t="str">
        <f t="shared" si="160"/>
        <v/>
      </c>
      <c r="L968" s="118" t="str">
        <f t="shared" si="161"/>
        <v/>
      </c>
      <c r="M968" s="49">
        <f t="shared" si="167"/>
        <v>-8.3832673827020976E-2</v>
      </c>
      <c r="N968" s="49">
        <f t="shared" si="168"/>
        <v>-0.19399999999999995</v>
      </c>
    </row>
    <row r="969" spans="1:14">
      <c r="A969" s="45">
        <v>2</v>
      </c>
      <c r="B969" s="45">
        <v>2422</v>
      </c>
      <c r="C969" s="45" t="s">
        <v>1139</v>
      </c>
      <c r="D969" s="45" t="s">
        <v>7</v>
      </c>
      <c r="E969" s="46">
        <v>1054</v>
      </c>
      <c r="F969" s="47">
        <v>0.56499999999999995</v>
      </c>
      <c r="G969" s="115"/>
      <c r="H969" s="46">
        <v>1228</v>
      </c>
      <c r="I969" s="47">
        <v>0.66856677524429997</v>
      </c>
      <c r="J969" s="48"/>
      <c r="K969" s="48" t="str">
        <f t="shared" si="160"/>
        <v/>
      </c>
      <c r="L969" s="118" t="str">
        <f t="shared" si="161"/>
        <v/>
      </c>
      <c r="M969" s="49">
        <f t="shared" si="167"/>
        <v>-3.1433224755699984E-2</v>
      </c>
      <c r="N969" s="49">
        <f t="shared" si="168"/>
        <v>-0.13500000000000001</v>
      </c>
    </row>
    <row r="970" spans="1:14">
      <c r="A970" s="45">
        <v>3</v>
      </c>
      <c r="B970" s="45">
        <v>2422</v>
      </c>
      <c r="C970" s="45" t="s">
        <v>1139</v>
      </c>
      <c r="D970" s="45" t="s">
        <v>42</v>
      </c>
      <c r="E970" s="46">
        <v>267</v>
      </c>
      <c r="F970" s="47">
        <v>0.25800000000000001</v>
      </c>
      <c r="G970" s="49">
        <v>-0.307</v>
      </c>
      <c r="H970" s="46">
        <v>298</v>
      </c>
      <c r="I970" s="47">
        <v>0.41610738255033602</v>
      </c>
      <c r="J970" s="51">
        <v>-0.25245939269396395</v>
      </c>
      <c r="K970" s="46" t="str">
        <f t="shared" si="160"/>
        <v>Increase</v>
      </c>
      <c r="L970" s="119">
        <f t="shared" si="161"/>
        <v>5.4540607306036044</v>
      </c>
      <c r="M970" s="49">
        <f t="shared" si="167"/>
        <v>-0.28389261744966393</v>
      </c>
      <c r="N970" s="49">
        <f t="shared" si="168"/>
        <v>-0.44199999999999995</v>
      </c>
    </row>
    <row r="971" spans="1:14">
      <c r="A971" s="45">
        <v>4</v>
      </c>
      <c r="B971" s="45">
        <v>2422</v>
      </c>
      <c r="C971" s="45" t="s">
        <v>1139</v>
      </c>
      <c r="D971" s="45" t="s">
        <v>43</v>
      </c>
      <c r="E971" s="46">
        <v>35</v>
      </c>
      <c r="F971" s="47">
        <v>0.42899999999999999</v>
      </c>
      <c r="G971" s="49">
        <v>-0.13600000000000001</v>
      </c>
      <c r="H971" s="46">
        <v>51</v>
      </c>
      <c r="I971" s="47">
        <v>0.45098039215686297</v>
      </c>
      <c r="J971" s="51">
        <v>-0.217586383087437</v>
      </c>
      <c r="K971" s="46" t="str">
        <f t="shared" si="160"/>
        <v>Decrease</v>
      </c>
      <c r="L971" s="119">
        <f t="shared" si="161"/>
        <v>8.1586383087436989</v>
      </c>
      <c r="M971" s="49">
        <f t="shared" si="167"/>
        <v>-0.24901960784313698</v>
      </c>
      <c r="N971" s="49">
        <f t="shared" si="168"/>
        <v>-0.27099999999999996</v>
      </c>
    </row>
    <row r="972" spans="1:14">
      <c r="A972" s="45">
        <v>5</v>
      </c>
      <c r="B972" s="45">
        <v>2422</v>
      </c>
      <c r="C972" s="45" t="s">
        <v>1139</v>
      </c>
      <c r="D972" s="45" t="s">
        <v>8</v>
      </c>
      <c r="E972" s="46">
        <v>30</v>
      </c>
      <c r="F972" s="47">
        <v>0.83299999999999996</v>
      </c>
      <c r="G972" s="49">
        <v>0.26800000000000002</v>
      </c>
      <c r="H972" s="46">
        <v>35</v>
      </c>
      <c r="I972" s="47">
        <v>0.91428571428571404</v>
      </c>
      <c r="J972" s="51">
        <v>0.24571893904141406</v>
      </c>
      <c r="K972" s="46" t="str">
        <f t="shared" si="160"/>
        <v>Increase</v>
      </c>
      <c r="L972" s="119">
        <f t="shared" si="161"/>
        <v>2.2281060958585952</v>
      </c>
      <c r="M972" s="49">
        <f t="shared" si="167"/>
        <v>0.21428571428571408</v>
      </c>
      <c r="N972" s="49">
        <f t="shared" si="168"/>
        <v>0.13300000000000001</v>
      </c>
    </row>
    <row r="973" spans="1:14">
      <c r="A973" s="45">
        <v>6</v>
      </c>
      <c r="B973" s="45">
        <v>2422</v>
      </c>
      <c r="C973" s="45" t="s">
        <v>1139</v>
      </c>
      <c r="D973" s="45" t="s">
        <v>44</v>
      </c>
      <c r="E973" s="46">
        <v>177</v>
      </c>
      <c r="F973" s="50">
        <v>0.48</v>
      </c>
      <c r="G973" s="49">
        <v>-8.5000000000000006E-2</v>
      </c>
      <c r="H973" s="46">
        <v>155</v>
      </c>
      <c r="I973" s="47">
        <v>0.57419354838709702</v>
      </c>
      <c r="J973" s="51">
        <v>-9.4373226857202952E-2</v>
      </c>
      <c r="K973" s="46" t="str">
        <f t="shared" si="160"/>
        <v>Decrease</v>
      </c>
      <c r="L973" s="119">
        <f t="shared" si="161"/>
        <v>0.93732268572029454</v>
      </c>
      <c r="M973" s="49">
        <f t="shared" si="167"/>
        <v>-0.12580645161290294</v>
      </c>
      <c r="N973" s="49">
        <f t="shared" si="168"/>
        <v>-0.21999999999999997</v>
      </c>
    </row>
    <row r="974" spans="1:14">
      <c r="A974" s="45">
        <v>7</v>
      </c>
      <c r="B974" s="45">
        <v>2422</v>
      </c>
      <c r="C974" s="45" t="s">
        <v>1139</v>
      </c>
      <c r="D974" s="45" t="s">
        <v>1096</v>
      </c>
      <c r="E974" s="46" t="s">
        <v>1</v>
      </c>
      <c r="F974" s="46" t="s">
        <v>1</v>
      </c>
      <c r="G974" s="49" t="s">
        <v>1</v>
      </c>
      <c r="H974" s="46" t="s">
        <v>1</v>
      </c>
      <c r="I974" s="47" t="s">
        <v>1</v>
      </c>
      <c r="J974" s="51" t="s">
        <v>1</v>
      </c>
      <c r="K974" s="46" t="str">
        <f t="shared" si="160"/>
        <v/>
      </c>
      <c r="L974" s="119" t="str">
        <f t="shared" si="161"/>
        <v/>
      </c>
      <c r="M974" s="49"/>
      <c r="N974" s="49"/>
    </row>
    <row r="975" spans="1:14">
      <c r="A975" s="45">
        <v>8</v>
      </c>
      <c r="B975" s="45">
        <v>2422</v>
      </c>
      <c r="C975" s="45" t="s">
        <v>1139</v>
      </c>
      <c r="D975" s="45" t="s">
        <v>9</v>
      </c>
      <c r="E975" s="46">
        <v>750</v>
      </c>
      <c r="F975" s="47">
        <v>0.58899999999999997</v>
      </c>
      <c r="G975" s="115"/>
      <c r="H975" s="46">
        <v>876</v>
      </c>
      <c r="I975" s="47">
        <v>0.715753424657534</v>
      </c>
      <c r="J975" s="48"/>
      <c r="K975" s="48" t="str">
        <f t="shared" si="160"/>
        <v/>
      </c>
      <c r="L975" s="118" t="str">
        <f t="shared" si="161"/>
        <v/>
      </c>
      <c r="M975" s="49">
        <f t="shared" ref="M975:M986" si="169">I975-0.7</f>
        <v>1.5753424657534043E-2</v>
      </c>
      <c r="N975" s="49">
        <f t="shared" ref="N975:N986" si="170">F975-0.7</f>
        <v>-0.11099999999999999</v>
      </c>
    </row>
    <row r="976" spans="1:14">
      <c r="A976" s="45">
        <v>9</v>
      </c>
      <c r="B976" s="45">
        <v>2422</v>
      </c>
      <c r="C976" s="45" t="s">
        <v>1139</v>
      </c>
      <c r="D976" s="45" t="s">
        <v>10</v>
      </c>
      <c r="E976" s="46">
        <v>814</v>
      </c>
      <c r="F976" s="47">
        <v>0.42899999999999999</v>
      </c>
      <c r="G976" s="49">
        <v>-0.16</v>
      </c>
      <c r="H976" s="46">
        <v>893</v>
      </c>
      <c r="I976" s="47">
        <v>0.51847704367301195</v>
      </c>
      <c r="J976" s="51">
        <v>-0.19727638098452205</v>
      </c>
      <c r="K976" s="46" t="str">
        <f t="shared" si="160"/>
        <v>Decrease</v>
      </c>
      <c r="L976" s="119">
        <f t="shared" si="161"/>
        <v>3.7276380984522044</v>
      </c>
      <c r="M976" s="49">
        <f t="shared" si="169"/>
        <v>-0.18152295632698801</v>
      </c>
      <c r="N976" s="49">
        <f t="shared" si="170"/>
        <v>-0.27099999999999996</v>
      </c>
    </row>
    <row r="977" spans="1:14">
      <c r="A977" s="45">
        <v>10</v>
      </c>
      <c r="B977" s="45">
        <v>2422</v>
      </c>
      <c r="C977" s="45" t="s">
        <v>1139</v>
      </c>
      <c r="D977" s="45" t="s">
        <v>51</v>
      </c>
      <c r="E977" s="46">
        <v>1339</v>
      </c>
      <c r="F977" s="47">
        <v>0.55800000000000005</v>
      </c>
      <c r="G977" s="115"/>
      <c r="H977" s="46">
        <v>1527</v>
      </c>
      <c r="I977" s="47">
        <v>0.66994106090373295</v>
      </c>
      <c r="J977" s="48"/>
      <c r="K977" s="48" t="str">
        <f t="shared" si="160"/>
        <v/>
      </c>
      <c r="L977" s="118" t="str">
        <f t="shared" si="161"/>
        <v/>
      </c>
      <c r="M977" s="49">
        <f t="shared" si="169"/>
        <v>-3.0058939096267001E-2</v>
      </c>
      <c r="N977" s="49">
        <f t="shared" si="170"/>
        <v>-0.1419999999999999</v>
      </c>
    </row>
    <row r="978" spans="1:14">
      <c r="A978" s="45">
        <v>11</v>
      </c>
      <c r="B978" s="45">
        <v>2422</v>
      </c>
      <c r="C978" s="45" t="s">
        <v>1139</v>
      </c>
      <c r="D978" s="45" t="s">
        <v>52</v>
      </c>
      <c r="E978" s="46">
        <v>225</v>
      </c>
      <c r="F978" s="47">
        <v>0.19600000000000001</v>
      </c>
      <c r="G978" s="49">
        <v>-0.36200000000000004</v>
      </c>
      <c r="H978" s="46">
        <v>242</v>
      </c>
      <c r="I978" s="47">
        <v>0.27685950413223098</v>
      </c>
      <c r="J978" s="51">
        <v>-0.39308155677150197</v>
      </c>
      <c r="K978" s="46" t="str">
        <f t="shared" si="160"/>
        <v>Decrease</v>
      </c>
      <c r="L978" s="119">
        <f t="shared" si="161"/>
        <v>3.1081556771501928</v>
      </c>
      <c r="M978" s="49">
        <f t="shared" si="169"/>
        <v>-0.42314049586776897</v>
      </c>
      <c r="N978" s="49">
        <f t="shared" si="170"/>
        <v>-0.504</v>
      </c>
    </row>
    <row r="979" spans="1:14">
      <c r="A979" s="45">
        <v>12</v>
      </c>
      <c r="B979" s="45">
        <v>2422</v>
      </c>
      <c r="C979" s="45" t="s">
        <v>1139</v>
      </c>
      <c r="D979" s="45" t="s">
        <v>13</v>
      </c>
      <c r="E979" s="46">
        <v>1547</v>
      </c>
      <c r="F979" s="47">
        <v>0.50700000000000001</v>
      </c>
      <c r="G979" s="115"/>
      <c r="H979" s="46">
        <v>1754</v>
      </c>
      <c r="I979" s="47">
        <v>0.619726339794755</v>
      </c>
      <c r="J979" s="48"/>
      <c r="K979" s="48" t="str">
        <f t="shared" si="160"/>
        <v/>
      </c>
      <c r="L979" s="118" t="str">
        <f t="shared" si="161"/>
        <v/>
      </c>
      <c r="M979" s="49">
        <f t="shared" si="169"/>
        <v>-8.0273660205244957E-2</v>
      </c>
      <c r="N979" s="49">
        <f t="shared" si="170"/>
        <v>-0.19299999999999995</v>
      </c>
    </row>
    <row r="980" spans="1:14">
      <c r="A980" s="45">
        <v>13</v>
      </c>
      <c r="B980" s="45">
        <v>2422</v>
      </c>
      <c r="C980" s="45" t="s">
        <v>1139</v>
      </c>
      <c r="D980" s="45" t="s">
        <v>14</v>
      </c>
      <c r="E980" s="46">
        <v>17</v>
      </c>
      <c r="F980" s="47">
        <v>0.35299999999999998</v>
      </c>
      <c r="G980" s="49">
        <v>-0.154</v>
      </c>
      <c r="H980" s="46">
        <v>15</v>
      </c>
      <c r="I980" s="47">
        <v>0.2</v>
      </c>
      <c r="J980" s="51">
        <v>-0.41972633979475499</v>
      </c>
      <c r="K980" s="46" t="str">
        <f t="shared" si="160"/>
        <v>Decrease</v>
      </c>
      <c r="L980" s="119">
        <f t="shared" si="161"/>
        <v>26.572633979475501</v>
      </c>
      <c r="M980" s="49">
        <f t="shared" si="169"/>
        <v>-0.49999999999999994</v>
      </c>
      <c r="N980" s="49">
        <f t="shared" si="170"/>
        <v>-0.34699999999999998</v>
      </c>
    </row>
    <row r="981" spans="1:14">
      <c r="A981" s="45">
        <v>14</v>
      </c>
      <c r="B981" s="45">
        <v>2422</v>
      </c>
      <c r="C981" s="45" t="s">
        <v>1139</v>
      </c>
      <c r="D981" s="45" t="s">
        <v>15</v>
      </c>
      <c r="E981" s="46">
        <v>783</v>
      </c>
      <c r="F981" s="47">
        <v>0.496</v>
      </c>
      <c r="G981" s="115"/>
      <c r="H981" s="46">
        <v>892</v>
      </c>
      <c r="I981" s="47">
        <v>0.60650224215246595</v>
      </c>
      <c r="J981" s="48"/>
      <c r="K981" s="48" t="str">
        <f t="shared" si="160"/>
        <v/>
      </c>
      <c r="L981" s="118" t="str">
        <f t="shared" si="161"/>
        <v/>
      </c>
      <c r="M981" s="49">
        <f t="shared" si="169"/>
        <v>-9.3497757847534002E-2</v>
      </c>
      <c r="N981" s="49">
        <f t="shared" si="170"/>
        <v>-0.20399999999999996</v>
      </c>
    </row>
    <row r="982" spans="1:14">
      <c r="A982" s="45">
        <v>15</v>
      </c>
      <c r="B982" s="45">
        <v>2422</v>
      </c>
      <c r="C982" s="45" t="s">
        <v>1139</v>
      </c>
      <c r="D982" s="45" t="s">
        <v>16</v>
      </c>
      <c r="E982" s="46">
        <v>781</v>
      </c>
      <c r="F982" s="47">
        <v>0.51600000000000001</v>
      </c>
      <c r="G982" s="49">
        <v>0.02</v>
      </c>
      <c r="H982" s="46">
        <v>877</v>
      </c>
      <c r="I982" s="47">
        <v>0.62599771949828997</v>
      </c>
      <c r="J982" s="51">
        <v>1.9495477345824019E-2</v>
      </c>
      <c r="K982" s="46" t="str">
        <f t="shared" si="160"/>
        <v>Increase</v>
      </c>
      <c r="L982" s="119">
        <f t="shared" si="161"/>
        <v>5.0452265417598105E-2</v>
      </c>
      <c r="M982" s="49">
        <f t="shared" si="169"/>
        <v>-7.4002280501709983E-2</v>
      </c>
      <c r="N982" s="49">
        <f t="shared" si="170"/>
        <v>-0.18399999999999994</v>
      </c>
    </row>
    <row r="983" spans="1:14">
      <c r="A983" s="45">
        <v>1</v>
      </c>
      <c r="B983" s="45">
        <v>8020</v>
      </c>
      <c r="C983" s="45" t="s">
        <v>1243</v>
      </c>
      <c r="D983" s="45" t="s">
        <v>50</v>
      </c>
      <c r="E983" s="46">
        <v>1393</v>
      </c>
      <c r="F983" s="47">
        <v>0.34499999999999997</v>
      </c>
      <c r="G983" s="115"/>
      <c r="H983" s="46">
        <v>1529</v>
      </c>
      <c r="I983" s="47">
        <v>0.52256376716808395</v>
      </c>
      <c r="J983" s="48"/>
      <c r="K983" s="48" t="str">
        <f t="shared" si="160"/>
        <v/>
      </c>
      <c r="L983" s="118" t="str">
        <f t="shared" si="161"/>
        <v/>
      </c>
      <c r="M983" s="49">
        <f t="shared" si="169"/>
        <v>-0.17743623283191601</v>
      </c>
      <c r="N983" s="49">
        <f t="shared" si="170"/>
        <v>-0.35499999999999998</v>
      </c>
    </row>
    <row r="984" spans="1:14">
      <c r="A984" s="45">
        <v>2</v>
      </c>
      <c r="B984" s="45">
        <v>8020</v>
      </c>
      <c r="C984" s="45" t="s">
        <v>1243</v>
      </c>
      <c r="D984" s="45" t="s">
        <v>7</v>
      </c>
      <c r="E984" s="46">
        <v>433</v>
      </c>
      <c r="F984" s="47">
        <v>0.59599999999999997</v>
      </c>
      <c r="G984" s="115"/>
      <c r="H984" s="46">
        <v>476</v>
      </c>
      <c r="I984" s="47">
        <v>0.747899159663866</v>
      </c>
      <c r="J984" s="48"/>
      <c r="K984" s="48" t="str">
        <f t="shared" si="160"/>
        <v/>
      </c>
      <c r="L984" s="118" t="str">
        <f t="shared" si="161"/>
        <v/>
      </c>
      <c r="M984" s="49">
        <f t="shared" si="169"/>
        <v>4.7899159663866042E-2</v>
      </c>
      <c r="N984" s="49">
        <f t="shared" si="170"/>
        <v>-0.10399999999999998</v>
      </c>
    </row>
    <row r="985" spans="1:14">
      <c r="A985" s="45">
        <v>3</v>
      </c>
      <c r="B985" s="45">
        <v>8020</v>
      </c>
      <c r="C985" s="45" t="s">
        <v>1243</v>
      </c>
      <c r="D985" s="45" t="s">
        <v>42</v>
      </c>
      <c r="E985" s="46">
        <v>900</v>
      </c>
      <c r="F985" s="50">
        <v>0.22</v>
      </c>
      <c r="G985" s="49">
        <v>-0.376</v>
      </c>
      <c r="H985" s="46">
        <v>979</v>
      </c>
      <c r="I985" s="47">
        <v>0.413687436159346</v>
      </c>
      <c r="J985" s="51">
        <v>-0.33421172350452</v>
      </c>
      <c r="K985" s="46" t="str">
        <f t="shared" si="160"/>
        <v>Increase</v>
      </c>
      <c r="L985" s="119">
        <f t="shared" si="161"/>
        <v>4.1788276495480003</v>
      </c>
      <c r="M985" s="49">
        <f t="shared" si="169"/>
        <v>-0.28631256384065396</v>
      </c>
      <c r="N985" s="49">
        <f t="shared" si="170"/>
        <v>-0.48</v>
      </c>
    </row>
    <row r="986" spans="1:14">
      <c r="A986" s="45">
        <v>4</v>
      </c>
      <c r="B986" s="45">
        <v>8020</v>
      </c>
      <c r="C986" s="45" t="s">
        <v>1243</v>
      </c>
      <c r="D986" s="45" t="s">
        <v>43</v>
      </c>
      <c r="E986" s="46">
        <v>11</v>
      </c>
      <c r="F986" s="47">
        <v>0.36399999999999999</v>
      </c>
      <c r="G986" s="49">
        <v>-0.23199999999999998</v>
      </c>
      <c r="H986" s="46">
        <v>12</v>
      </c>
      <c r="I986" s="47">
        <v>0.58333333333333304</v>
      </c>
      <c r="J986" s="51">
        <v>-0.16456582633053296</v>
      </c>
      <c r="K986" s="46" t="str">
        <f t="shared" si="160"/>
        <v>Increase</v>
      </c>
      <c r="L986" s="119">
        <f t="shared" si="161"/>
        <v>6.7434173669467024</v>
      </c>
      <c r="M986" s="49">
        <f t="shared" si="169"/>
        <v>-0.11666666666666692</v>
      </c>
      <c r="N986" s="49">
        <f t="shared" si="170"/>
        <v>-0.33599999999999997</v>
      </c>
    </row>
    <row r="987" spans="1:14">
      <c r="A987" s="45">
        <v>5</v>
      </c>
      <c r="B987" s="45">
        <v>8020</v>
      </c>
      <c r="C987" s="45" t="s">
        <v>1243</v>
      </c>
      <c r="D987" s="45" t="s">
        <v>8</v>
      </c>
      <c r="E987" s="46" t="s">
        <v>1</v>
      </c>
      <c r="F987" s="46" t="s">
        <v>1</v>
      </c>
      <c r="G987" s="49" t="s">
        <v>1</v>
      </c>
      <c r="H987" s="46" t="s">
        <v>1</v>
      </c>
      <c r="I987" s="47" t="s">
        <v>1</v>
      </c>
      <c r="J987" s="51" t="s">
        <v>1</v>
      </c>
      <c r="K987" s="46" t="str">
        <f t="shared" si="160"/>
        <v/>
      </c>
      <c r="L987" s="119" t="str">
        <f t="shared" si="161"/>
        <v/>
      </c>
      <c r="M987" s="49"/>
      <c r="N987" s="49"/>
    </row>
    <row r="988" spans="1:14">
      <c r="A988" s="45">
        <v>6</v>
      </c>
      <c r="B988" s="45">
        <v>8020</v>
      </c>
      <c r="C988" s="45" t="s">
        <v>1243</v>
      </c>
      <c r="D988" s="45" t="s">
        <v>44</v>
      </c>
      <c r="E988" s="46">
        <v>31</v>
      </c>
      <c r="F988" s="47">
        <v>0.35499999999999998</v>
      </c>
      <c r="G988" s="49">
        <v>-0.24100000000000002</v>
      </c>
      <c r="H988" s="46">
        <v>41</v>
      </c>
      <c r="I988" s="47">
        <v>0.51219512195121997</v>
      </c>
      <c r="J988" s="51">
        <v>-0.23570403771264603</v>
      </c>
      <c r="K988" s="46" t="str">
        <f t="shared" si="160"/>
        <v>Increase</v>
      </c>
      <c r="L988" s="119">
        <f t="shared" si="161"/>
        <v>0.52959622873539891</v>
      </c>
      <c r="M988" s="49">
        <f t="shared" ref="M988:M1001" si="171">I988-0.7</f>
        <v>-0.18780487804877999</v>
      </c>
      <c r="N988" s="49">
        <f t="shared" ref="N988:N999" si="172">F988-0.7</f>
        <v>-0.34499999999999997</v>
      </c>
    </row>
    <row r="989" spans="1:14">
      <c r="A989" s="45">
        <v>7</v>
      </c>
      <c r="B989" s="45">
        <v>8020</v>
      </c>
      <c r="C989" s="45" t="s">
        <v>1243</v>
      </c>
      <c r="D989" s="45" t="s">
        <v>1096</v>
      </c>
      <c r="E989" s="46">
        <v>13</v>
      </c>
      <c r="F989" s="49">
        <v>0.38500000000000001</v>
      </c>
      <c r="G989" s="49">
        <v>-0.21100000000000002</v>
      </c>
      <c r="H989" s="46">
        <v>18</v>
      </c>
      <c r="I989" s="47">
        <v>0.5</v>
      </c>
      <c r="J989" s="51">
        <v>-0.247899159663866</v>
      </c>
      <c r="K989" s="46" t="str">
        <f t="shared" si="160"/>
        <v>Decrease</v>
      </c>
      <c r="L989" s="119">
        <f t="shared" si="161"/>
        <v>3.6899159663865975</v>
      </c>
      <c r="M989" s="49">
        <f t="shared" si="171"/>
        <v>-0.19999999999999996</v>
      </c>
      <c r="N989" s="49">
        <f t="shared" si="172"/>
        <v>-0.31499999999999995</v>
      </c>
    </row>
    <row r="990" spans="1:14">
      <c r="A990" s="45">
        <v>9</v>
      </c>
      <c r="B990" s="45">
        <v>8020</v>
      </c>
      <c r="C990" s="45" t="s">
        <v>1243</v>
      </c>
      <c r="D990" s="45" t="s">
        <v>10</v>
      </c>
      <c r="E990" s="46">
        <v>1393</v>
      </c>
      <c r="F990" s="47">
        <v>0.34499999999999997</v>
      </c>
      <c r="G990" s="49"/>
      <c r="H990" s="46">
        <v>1518</v>
      </c>
      <c r="I990" s="47">
        <v>0.52371541501976304</v>
      </c>
      <c r="J990" s="51">
        <v>0.16007905138339906</v>
      </c>
      <c r="K990" s="46" t="str">
        <f t="shared" si="160"/>
        <v/>
      </c>
      <c r="L990" s="119" t="str">
        <f t="shared" si="161"/>
        <v/>
      </c>
      <c r="M990" s="49">
        <f t="shared" si="171"/>
        <v>-0.17628458498023691</v>
      </c>
      <c r="N990" s="49">
        <f t="shared" si="172"/>
        <v>-0.35499999999999998</v>
      </c>
    </row>
    <row r="991" spans="1:14">
      <c r="A991" s="45">
        <v>10</v>
      </c>
      <c r="B991" s="45">
        <v>8020</v>
      </c>
      <c r="C991" s="45" t="s">
        <v>1243</v>
      </c>
      <c r="D991" s="45" t="s">
        <v>51</v>
      </c>
      <c r="E991" s="46">
        <v>1251</v>
      </c>
      <c r="F991" s="47">
        <v>0.372</v>
      </c>
      <c r="G991" s="115"/>
      <c r="H991" s="46">
        <v>1391</v>
      </c>
      <c r="I991" s="47">
        <v>0.56074766355140204</v>
      </c>
      <c r="J991" s="48"/>
      <c r="K991" s="48" t="str">
        <f t="shared" ref="K991:K1054" si="173">IF(G991="","",IF(G991="*","",IF(ABS(J991)&gt;ABS(G991),"Decrease", "Increase")))</f>
        <v/>
      </c>
      <c r="L991" s="118" t="str">
        <f t="shared" ref="L991:L1054" si="174">IF(G991="","",IF(G991="*","",(ABS(G991-J991))*100))</f>
        <v/>
      </c>
      <c r="M991" s="49">
        <f t="shared" si="171"/>
        <v>-0.13925233644859791</v>
      </c>
      <c r="N991" s="49">
        <f t="shared" si="172"/>
        <v>-0.32799999999999996</v>
      </c>
    </row>
    <row r="992" spans="1:14">
      <c r="A992" s="45">
        <v>11</v>
      </c>
      <c r="B992" s="45">
        <v>8020</v>
      </c>
      <c r="C992" s="45" t="s">
        <v>1243</v>
      </c>
      <c r="D992" s="45" t="s">
        <v>52</v>
      </c>
      <c r="E992" s="46">
        <v>142</v>
      </c>
      <c r="F992" s="47">
        <v>0.106</v>
      </c>
      <c r="G992" s="49">
        <v>-0.26600000000000001</v>
      </c>
      <c r="H992" s="46">
        <v>138</v>
      </c>
      <c r="I992" s="47">
        <v>0.13768115942028999</v>
      </c>
      <c r="J992" s="51">
        <v>-0.42306650413111202</v>
      </c>
      <c r="K992" s="46" t="str">
        <f t="shared" si="173"/>
        <v>Decrease</v>
      </c>
      <c r="L992" s="119">
        <f t="shared" si="174"/>
        <v>15.7066504131112</v>
      </c>
      <c r="M992" s="49">
        <f t="shared" si="171"/>
        <v>-0.56231884057970993</v>
      </c>
      <c r="N992" s="49">
        <f t="shared" si="172"/>
        <v>-0.59399999999999997</v>
      </c>
    </row>
    <row r="993" spans="1:14">
      <c r="A993" s="45">
        <v>12</v>
      </c>
      <c r="B993" s="45">
        <v>8020</v>
      </c>
      <c r="C993" s="45" t="s">
        <v>1243</v>
      </c>
      <c r="D993" s="45" t="s">
        <v>13</v>
      </c>
      <c r="E993" s="46">
        <v>1393</v>
      </c>
      <c r="F993" s="47">
        <v>0.34499999999999997</v>
      </c>
      <c r="G993" s="115"/>
      <c r="H993" s="46">
        <v>1529</v>
      </c>
      <c r="I993" s="47">
        <v>0.52256376716808395</v>
      </c>
      <c r="J993" s="48"/>
      <c r="K993" s="48" t="str">
        <f t="shared" si="173"/>
        <v/>
      </c>
      <c r="L993" s="118" t="str">
        <f t="shared" si="174"/>
        <v/>
      </c>
      <c r="M993" s="49">
        <f t="shared" si="171"/>
        <v>-0.17743623283191601</v>
      </c>
      <c r="N993" s="49">
        <f t="shared" si="172"/>
        <v>-0.35499999999999998</v>
      </c>
    </row>
    <row r="994" spans="1:14">
      <c r="A994" s="45">
        <v>14</v>
      </c>
      <c r="B994" s="45">
        <v>8020</v>
      </c>
      <c r="C994" s="45" t="s">
        <v>1243</v>
      </c>
      <c r="D994" s="45" t="s">
        <v>15</v>
      </c>
      <c r="E994" s="46">
        <v>700</v>
      </c>
      <c r="F994" s="47">
        <v>0.313</v>
      </c>
      <c r="G994" s="115"/>
      <c r="H994" s="46">
        <v>781</v>
      </c>
      <c r="I994" s="47">
        <v>0.48143405889884799</v>
      </c>
      <c r="J994" s="48"/>
      <c r="K994" s="48" t="str">
        <f t="shared" si="173"/>
        <v/>
      </c>
      <c r="L994" s="118" t="str">
        <f t="shared" si="174"/>
        <v/>
      </c>
      <c r="M994" s="49">
        <f t="shared" si="171"/>
        <v>-0.21856594110115196</v>
      </c>
      <c r="N994" s="49">
        <f t="shared" si="172"/>
        <v>-0.38699999999999996</v>
      </c>
    </row>
    <row r="995" spans="1:14">
      <c r="A995" s="45">
        <v>15</v>
      </c>
      <c r="B995" s="45">
        <v>8020</v>
      </c>
      <c r="C995" s="45" t="s">
        <v>1243</v>
      </c>
      <c r="D995" s="45" t="s">
        <v>16</v>
      </c>
      <c r="E995" s="46">
        <v>693</v>
      </c>
      <c r="F995" s="47">
        <v>0.377</v>
      </c>
      <c r="G995" s="49">
        <v>6.4000000000000001E-2</v>
      </c>
      <c r="H995" s="46">
        <v>748</v>
      </c>
      <c r="I995" s="47">
        <v>0.56550802139037404</v>
      </c>
      <c r="J995" s="51">
        <v>8.4073962491526044E-2</v>
      </c>
      <c r="K995" s="46" t="str">
        <f t="shared" si="173"/>
        <v>Decrease</v>
      </c>
      <c r="L995" s="119">
        <f t="shared" si="174"/>
        <v>2.0073962491526043</v>
      </c>
      <c r="M995" s="49">
        <f t="shared" si="171"/>
        <v>-0.13449197860962592</v>
      </c>
      <c r="N995" s="49">
        <f t="shared" si="172"/>
        <v>-0.32299999999999995</v>
      </c>
    </row>
    <row r="996" spans="1:14">
      <c r="A996" s="45">
        <v>1</v>
      </c>
      <c r="B996" s="45">
        <v>4400</v>
      </c>
      <c r="C996" s="45" t="s">
        <v>1179</v>
      </c>
      <c r="D996" s="45" t="s">
        <v>50</v>
      </c>
      <c r="E996" s="46">
        <v>2743</v>
      </c>
      <c r="F996" s="47">
        <v>0.42599999999999999</v>
      </c>
      <c r="G996" s="115"/>
      <c r="H996" s="46">
        <v>2890</v>
      </c>
      <c r="I996" s="47">
        <v>0.586159169550173</v>
      </c>
      <c r="J996" s="48"/>
      <c r="K996" s="48" t="str">
        <f t="shared" si="173"/>
        <v/>
      </c>
      <c r="L996" s="118" t="str">
        <f t="shared" si="174"/>
        <v/>
      </c>
      <c r="M996" s="49">
        <f t="shared" si="171"/>
        <v>-0.11384083044982696</v>
      </c>
      <c r="N996" s="49">
        <f t="shared" si="172"/>
        <v>-0.27399999999999997</v>
      </c>
    </row>
    <row r="997" spans="1:14">
      <c r="A997" s="45">
        <v>2</v>
      </c>
      <c r="B997" s="45">
        <v>4400</v>
      </c>
      <c r="C997" s="45" t="s">
        <v>1179</v>
      </c>
      <c r="D997" s="45" t="s">
        <v>7</v>
      </c>
      <c r="E997" s="46">
        <v>1588</v>
      </c>
      <c r="F997" s="47">
        <v>0.55400000000000005</v>
      </c>
      <c r="G997" s="115"/>
      <c r="H997" s="46">
        <v>1695</v>
      </c>
      <c r="I997" s="47">
        <v>0.67846607669616499</v>
      </c>
      <c r="J997" s="48"/>
      <c r="K997" s="48" t="str">
        <f t="shared" si="173"/>
        <v/>
      </c>
      <c r="L997" s="118" t="str">
        <f t="shared" si="174"/>
        <v/>
      </c>
      <c r="M997" s="49">
        <f t="shared" si="171"/>
        <v>-2.1533923303834968E-2</v>
      </c>
      <c r="N997" s="49">
        <f t="shared" si="172"/>
        <v>-0.14599999999999991</v>
      </c>
    </row>
    <row r="998" spans="1:14">
      <c r="A998" s="45">
        <v>3</v>
      </c>
      <c r="B998" s="45">
        <v>4400</v>
      </c>
      <c r="C998" s="45" t="s">
        <v>1179</v>
      </c>
      <c r="D998" s="45" t="s">
        <v>42</v>
      </c>
      <c r="E998" s="46">
        <v>1055</v>
      </c>
      <c r="F998" s="47">
        <v>0.224</v>
      </c>
      <c r="G998" s="49">
        <v>-0.33</v>
      </c>
      <c r="H998" s="46">
        <v>1071</v>
      </c>
      <c r="I998" s="47">
        <v>0.43790849673202598</v>
      </c>
      <c r="J998" s="51">
        <v>-0.24055757996413901</v>
      </c>
      <c r="K998" s="46" t="str">
        <f t="shared" si="173"/>
        <v>Increase</v>
      </c>
      <c r="L998" s="119">
        <f t="shared" si="174"/>
        <v>8.9442420035861012</v>
      </c>
      <c r="M998" s="49">
        <f t="shared" si="171"/>
        <v>-0.26209150326797398</v>
      </c>
      <c r="N998" s="49">
        <f t="shared" si="172"/>
        <v>-0.47599999999999998</v>
      </c>
    </row>
    <row r="999" spans="1:14">
      <c r="A999" s="45">
        <v>4</v>
      </c>
      <c r="B999" s="45">
        <v>4400</v>
      </c>
      <c r="C999" s="45" t="s">
        <v>1179</v>
      </c>
      <c r="D999" s="45" t="s">
        <v>43</v>
      </c>
      <c r="E999" s="46">
        <v>50</v>
      </c>
      <c r="F999" s="50">
        <v>0.56000000000000005</v>
      </c>
      <c r="G999" s="49">
        <v>6.0000000000000097E-3</v>
      </c>
      <c r="H999" s="46">
        <v>60</v>
      </c>
      <c r="I999" s="47">
        <v>0.56666666666666698</v>
      </c>
      <c r="J999" s="51">
        <v>-0.111799410029498</v>
      </c>
      <c r="K999" s="46" t="str">
        <f t="shared" si="173"/>
        <v>Decrease</v>
      </c>
      <c r="L999" s="119">
        <f t="shared" si="174"/>
        <v>11.779941002949801</v>
      </c>
      <c r="M999" s="49">
        <f t="shared" si="171"/>
        <v>-0.13333333333333297</v>
      </c>
      <c r="N999" s="49">
        <f t="shared" si="172"/>
        <v>-0.1399999999999999</v>
      </c>
    </row>
    <row r="1000" spans="1:14">
      <c r="A1000" s="45">
        <v>5</v>
      </c>
      <c r="B1000" s="45">
        <v>4400</v>
      </c>
      <c r="C1000" s="45" t="s">
        <v>1179</v>
      </c>
      <c r="D1000" s="45" t="s">
        <v>8</v>
      </c>
      <c r="E1000" s="46" t="s">
        <v>1</v>
      </c>
      <c r="F1000" s="46" t="s">
        <v>1</v>
      </c>
      <c r="G1000" s="49" t="s">
        <v>1</v>
      </c>
      <c r="H1000" s="46">
        <v>14</v>
      </c>
      <c r="I1000" s="47">
        <v>0.78571428571428603</v>
      </c>
      <c r="J1000" s="51">
        <v>0.10724820901812104</v>
      </c>
      <c r="K1000" s="46" t="str">
        <f t="shared" si="173"/>
        <v/>
      </c>
      <c r="L1000" s="119" t="str">
        <f t="shared" si="174"/>
        <v/>
      </c>
      <c r="M1000" s="49">
        <f t="shared" si="171"/>
        <v>8.5714285714286076E-2</v>
      </c>
      <c r="N1000" s="49"/>
    </row>
    <row r="1001" spans="1:14">
      <c r="A1001" s="45">
        <v>6</v>
      </c>
      <c r="B1001" s="45">
        <v>4400</v>
      </c>
      <c r="C1001" s="45" t="s">
        <v>1179</v>
      </c>
      <c r="D1001" s="45" t="s">
        <v>44</v>
      </c>
      <c r="E1001" s="46">
        <v>38</v>
      </c>
      <c r="F1001" s="47">
        <v>0.47399999999999998</v>
      </c>
      <c r="G1001" s="49">
        <v>-0.08</v>
      </c>
      <c r="H1001" s="46">
        <v>45</v>
      </c>
      <c r="I1001" s="47">
        <v>0.6</v>
      </c>
      <c r="J1001" s="51">
        <v>-7.846607669616501E-2</v>
      </c>
      <c r="K1001" s="46" t="str">
        <f t="shared" si="173"/>
        <v>Increase</v>
      </c>
      <c r="L1001" s="119">
        <f t="shared" si="174"/>
        <v>0.15339233038349914</v>
      </c>
      <c r="M1001" s="49">
        <f t="shared" si="171"/>
        <v>-9.9999999999999978E-2</v>
      </c>
      <c r="N1001" s="49">
        <f>F1001-0.7</f>
        <v>-0.22599999999999998</v>
      </c>
    </row>
    <row r="1002" spans="1:14">
      <c r="A1002" s="45">
        <v>7</v>
      </c>
      <c r="B1002" s="45">
        <v>4400</v>
      </c>
      <c r="C1002" s="45" t="s">
        <v>1179</v>
      </c>
      <c r="D1002" s="45" t="s">
        <v>1096</v>
      </c>
      <c r="E1002" s="46" t="s">
        <v>1</v>
      </c>
      <c r="F1002" s="46" t="s">
        <v>1</v>
      </c>
      <c r="G1002" s="49" t="s">
        <v>1</v>
      </c>
      <c r="H1002" s="46" t="s">
        <v>1</v>
      </c>
      <c r="I1002" s="47" t="s">
        <v>1</v>
      </c>
      <c r="J1002" s="51" t="s">
        <v>1</v>
      </c>
      <c r="K1002" s="46" t="str">
        <f t="shared" si="173"/>
        <v/>
      </c>
      <c r="L1002" s="119" t="str">
        <f t="shared" si="174"/>
        <v/>
      </c>
      <c r="M1002" s="49"/>
      <c r="N1002" s="49"/>
    </row>
    <row r="1003" spans="1:14">
      <c r="A1003" s="45">
        <v>8</v>
      </c>
      <c r="B1003" s="45">
        <v>4400</v>
      </c>
      <c r="C1003" s="45" t="s">
        <v>1179</v>
      </c>
      <c r="D1003" s="45" t="s">
        <v>9</v>
      </c>
      <c r="E1003" s="46">
        <v>1095</v>
      </c>
      <c r="F1003" s="50">
        <v>0.6</v>
      </c>
      <c r="G1003" s="115"/>
      <c r="H1003" s="46">
        <v>1272</v>
      </c>
      <c r="I1003" s="47">
        <v>0.71069182389937102</v>
      </c>
      <c r="J1003" s="48"/>
      <c r="K1003" s="48" t="str">
        <f t="shared" si="173"/>
        <v/>
      </c>
      <c r="L1003" s="118" t="str">
        <f t="shared" si="174"/>
        <v/>
      </c>
      <c r="M1003" s="49">
        <f t="shared" ref="M1003:M1016" si="175">I1003-0.7</f>
        <v>1.0691823899371067E-2</v>
      </c>
      <c r="N1003" s="49">
        <f t="shared" ref="N1003:N1016" si="176">F1003-0.7</f>
        <v>-9.9999999999999978E-2</v>
      </c>
    </row>
    <row r="1004" spans="1:14">
      <c r="A1004" s="45">
        <v>9</v>
      </c>
      <c r="B1004" s="45">
        <v>4400</v>
      </c>
      <c r="C1004" s="45" t="s">
        <v>1179</v>
      </c>
      <c r="D1004" s="45" t="s">
        <v>10</v>
      </c>
      <c r="E1004" s="46">
        <v>1648</v>
      </c>
      <c r="F1004" s="50">
        <v>0.31</v>
      </c>
      <c r="G1004" s="49">
        <v>-0.28999999999999998</v>
      </c>
      <c r="H1004" s="46">
        <v>1618</v>
      </c>
      <c r="I1004" s="47">
        <v>0.48825710754017299</v>
      </c>
      <c r="J1004" s="51">
        <v>-0.22243471635919804</v>
      </c>
      <c r="K1004" s="46" t="str">
        <f t="shared" si="173"/>
        <v>Increase</v>
      </c>
      <c r="L1004" s="119">
        <f t="shared" si="174"/>
        <v>6.7565283640801947</v>
      </c>
      <c r="M1004" s="49">
        <f t="shared" si="175"/>
        <v>-0.21174289245982697</v>
      </c>
      <c r="N1004" s="49">
        <f t="shared" si="176"/>
        <v>-0.38999999999999996</v>
      </c>
    </row>
    <row r="1005" spans="1:14">
      <c r="A1005" s="45">
        <v>10</v>
      </c>
      <c r="B1005" s="45">
        <v>4400</v>
      </c>
      <c r="C1005" s="45" t="s">
        <v>1179</v>
      </c>
      <c r="D1005" s="45" t="s">
        <v>51</v>
      </c>
      <c r="E1005" s="46">
        <v>2315</v>
      </c>
      <c r="F1005" s="47">
        <v>0.47599999999999998</v>
      </c>
      <c r="G1005" s="115"/>
      <c r="H1005" s="46">
        <v>2489</v>
      </c>
      <c r="I1005" s="47">
        <v>0.64242667738047399</v>
      </c>
      <c r="J1005" s="48"/>
      <c r="K1005" s="48" t="str">
        <f t="shared" si="173"/>
        <v/>
      </c>
      <c r="L1005" s="118" t="str">
        <f t="shared" si="174"/>
        <v/>
      </c>
      <c r="M1005" s="49">
        <f t="shared" si="175"/>
        <v>-5.7573322619525968E-2</v>
      </c>
      <c r="N1005" s="49">
        <f t="shared" si="176"/>
        <v>-0.22399999999999998</v>
      </c>
    </row>
    <row r="1006" spans="1:14">
      <c r="A1006" s="45">
        <v>11</v>
      </c>
      <c r="B1006" s="45">
        <v>4400</v>
      </c>
      <c r="C1006" s="45" t="s">
        <v>1179</v>
      </c>
      <c r="D1006" s="45" t="s">
        <v>52</v>
      </c>
      <c r="E1006" s="46">
        <v>428</v>
      </c>
      <c r="F1006" s="47">
        <v>0.152</v>
      </c>
      <c r="G1006" s="49">
        <v>-0.32400000000000001</v>
      </c>
      <c r="H1006" s="46">
        <v>401</v>
      </c>
      <c r="I1006" s="47">
        <v>0.236907730673317</v>
      </c>
      <c r="J1006" s="51">
        <v>-0.40551894670715699</v>
      </c>
      <c r="K1006" s="46" t="str">
        <f t="shared" si="173"/>
        <v>Decrease</v>
      </c>
      <c r="L1006" s="119">
        <f t="shared" si="174"/>
        <v>8.1518946707156985</v>
      </c>
      <c r="M1006" s="49">
        <f t="shared" si="175"/>
        <v>-0.46309226932668296</v>
      </c>
      <c r="N1006" s="49">
        <f t="shared" si="176"/>
        <v>-0.54799999999999993</v>
      </c>
    </row>
    <row r="1007" spans="1:14">
      <c r="A1007" s="45">
        <v>12</v>
      </c>
      <c r="B1007" s="45">
        <v>4400</v>
      </c>
      <c r="C1007" s="45" t="s">
        <v>1179</v>
      </c>
      <c r="D1007" s="45" t="s">
        <v>13</v>
      </c>
      <c r="E1007" s="46">
        <v>2728</v>
      </c>
      <c r="F1007" s="47">
        <v>0.42699999999999999</v>
      </c>
      <c r="G1007" s="115"/>
      <c r="H1007" s="46">
        <v>2872</v>
      </c>
      <c r="I1007" s="47">
        <v>0.58878830083565503</v>
      </c>
      <c r="J1007" s="48"/>
      <c r="K1007" s="48" t="str">
        <f t="shared" si="173"/>
        <v/>
      </c>
      <c r="L1007" s="118" t="str">
        <f t="shared" si="174"/>
        <v/>
      </c>
      <c r="M1007" s="49">
        <f t="shared" si="175"/>
        <v>-0.11121169916434492</v>
      </c>
      <c r="N1007" s="49">
        <f t="shared" si="176"/>
        <v>-0.27299999999999996</v>
      </c>
    </row>
    <row r="1008" spans="1:14">
      <c r="A1008" s="45">
        <v>13</v>
      </c>
      <c r="B1008" s="45">
        <v>4400</v>
      </c>
      <c r="C1008" s="45" t="s">
        <v>1179</v>
      </c>
      <c r="D1008" s="45" t="s">
        <v>14</v>
      </c>
      <c r="E1008" s="46">
        <v>15</v>
      </c>
      <c r="F1008" s="50">
        <v>0.2</v>
      </c>
      <c r="G1008" s="49">
        <v>-0.22699999999999998</v>
      </c>
      <c r="H1008" s="46">
        <v>18</v>
      </c>
      <c r="I1008" s="47">
        <v>0.16666666666666699</v>
      </c>
      <c r="J1008" s="51">
        <v>-0.42212163416898807</v>
      </c>
      <c r="K1008" s="46" t="str">
        <f t="shared" si="173"/>
        <v>Decrease</v>
      </c>
      <c r="L1008" s="119">
        <f t="shared" si="174"/>
        <v>19.512163416898808</v>
      </c>
      <c r="M1008" s="49">
        <f t="shared" si="175"/>
        <v>-0.53333333333333299</v>
      </c>
      <c r="N1008" s="49">
        <f t="shared" si="176"/>
        <v>-0.49999999999999994</v>
      </c>
    </row>
    <row r="1009" spans="1:14">
      <c r="A1009" s="45">
        <v>14</v>
      </c>
      <c r="B1009" s="45">
        <v>4400</v>
      </c>
      <c r="C1009" s="45" t="s">
        <v>1179</v>
      </c>
      <c r="D1009" s="45" t="s">
        <v>15</v>
      </c>
      <c r="E1009" s="46">
        <v>1408</v>
      </c>
      <c r="F1009" s="47">
        <v>0.41699999999999998</v>
      </c>
      <c r="G1009" s="115"/>
      <c r="H1009" s="46">
        <v>1480</v>
      </c>
      <c r="I1009" s="47">
        <v>0.56554054054054104</v>
      </c>
      <c r="J1009" s="48"/>
      <c r="K1009" s="48" t="str">
        <f t="shared" si="173"/>
        <v/>
      </c>
      <c r="L1009" s="118" t="str">
        <f t="shared" si="174"/>
        <v/>
      </c>
      <c r="M1009" s="49">
        <f t="shared" si="175"/>
        <v>-0.13445945945945892</v>
      </c>
      <c r="N1009" s="49">
        <f t="shared" si="176"/>
        <v>-0.28299999999999997</v>
      </c>
    </row>
    <row r="1010" spans="1:14">
      <c r="A1010" s="45">
        <v>15</v>
      </c>
      <c r="B1010" s="45">
        <v>4400</v>
      </c>
      <c r="C1010" s="45" t="s">
        <v>1179</v>
      </c>
      <c r="D1010" s="45" t="s">
        <v>16</v>
      </c>
      <c r="E1010" s="46">
        <v>1335</v>
      </c>
      <c r="F1010" s="47">
        <v>0.435</v>
      </c>
      <c r="G1010" s="49">
        <v>1.8000000000000002E-2</v>
      </c>
      <c r="H1010" s="46">
        <v>1410</v>
      </c>
      <c r="I1010" s="47">
        <v>0.60780141843971602</v>
      </c>
      <c r="J1010" s="51">
        <v>4.2260877899174987E-2</v>
      </c>
      <c r="K1010" s="46" t="str">
        <f t="shared" si="173"/>
        <v>Decrease</v>
      </c>
      <c r="L1010" s="119">
        <f t="shared" si="174"/>
        <v>2.4260877899174984</v>
      </c>
      <c r="M1010" s="49">
        <f t="shared" si="175"/>
        <v>-9.2198581560283932E-2</v>
      </c>
      <c r="N1010" s="49">
        <f t="shared" si="176"/>
        <v>-0.26499999999999996</v>
      </c>
    </row>
    <row r="1011" spans="1:14">
      <c r="A1011" s="45">
        <v>1</v>
      </c>
      <c r="B1011" s="45">
        <v>4500</v>
      </c>
      <c r="C1011" s="45" t="s">
        <v>1182</v>
      </c>
      <c r="D1011" s="45" t="s">
        <v>50</v>
      </c>
      <c r="E1011" s="46">
        <v>6638</v>
      </c>
      <c r="F1011" s="47">
        <v>0.53300000000000003</v>
      </c>
      <c r="G1011" s="115"/>
      <c r="H1011" s="46">
        <v>7044</v>
      </c>
      <c r="I1011" s="47">
        <v>0.62592277115275397</v>
      </c>
      <c r="J1011" s="48"/>
      <c r="K1011" s="48" t="str">
        <f t="shared" si="173"/>
        <v/>
      </c>
      <c r="L1011" s="118" t="str">
        <f t="shared" si="174"/>
        <v/>
      </c>
      <c r="M1011" s="49">
        <f t="shared" si="175"/>
        <v>-7.4077228847245991E-2</v>
      </c>
      <c r="N1011" s="49">
        <f t="shared" si="176"/>
        <v>-0.16699999999999993</v>
      </c>
    </row>
    <row r="1012" spans="1:14">
      <c r="A1012" s="45">
        <v>2</v>
      </c>
      <c r="B1012" s="45">
        <v>4500</v>
      </c>
      <c r="C1012" s="45" t="s">
        <v>1182</v>
      </c>
      <c r="D1012" s="45" t="s">
        <v>7</v>
      </c>
      <c r="E1012" s="46">
        <v>3150</v>
      </c>
      <c r="F1012" s="47">
        <v>0.71399999999999997</v>
      </c>
      <c r="G1012" s="115"/>
      <c r="H1012" s="46">
        <v>3526</v>
      </c>
      <c r="I1012" s="47">
        <v>0.77169597277368096</v>
      </c>
      <c r="J1012" s="48"/>
      <c r="K1012" s="48" t="str">
        <f t="shared" si="173"/>
        <v/>
      </c>
      <c r="L1012" s="118" t="str">
        <f t="shared" si="174"/>
        <v/>
      </c>
      <c r="M1012" s="49">
        <f t="shared" si="175"/>
        <v>7.1695972773681005E-2</v>
      </c>
      <c r="N1012" s="49">
        <f t="shared" si="176"/>
        <v>1.4000000000000012E-2</v>
      </c>
    </row>
    <row r="1013" spans="1:14">
      <c r="A1013" s="45">
        <v>3</v>
      </c>
      <c r="B1013" s="45">
        <v>4500</v>
      </c>
      <c r="C1013" s="45" t="s">
        <v>1182</v>
      </c>
      <c r="D1013" s="45" t="s">
        <v>42</v>
      </c>
      <c r="E1013" s="46">
        <v>2683</v>
      </c>
      <c r="F1013" s="47">
        <v>0.32100000000000001</v>
      </c>
      <c r="G1013" s="49">
        <v>-0.39299999999999996</v>
      </c>
      <c r="H1013" s="46">
        <v>2734</v>
      </c>
      <c r="I1013" s="47">
        <v>0.439283101682516</v>
      </c>
      <c r="J1013" s="51">
        <v>-0.33241287109116496</v>
      </c>
      <c r="K1013" s="46" t="str">
        <f t="shared" si="173"/>
        <v>Increase</v>
      </c>
      <c r="L1013" s="119">
        <f t="shared" si="174"/>
        <v>6.0587128908835002</v>
      </c>
      <c r="M1013" s="49">
        <f t="shared" si="175"/>
        <v>-0.26071689831748396</v>
      </c>
      <c r="N1013" s="49">
        <f t="shared" si="176"/>
        <v>-0.37899999999999995</v>
      </c>
    </row>
    <row r="1014" spans="1:14">
      <c r="A1014" s="45">
        <v>4</v>
      </c>
      <c r="B1014" s="45">
        <v>4500</v>
      </c>
      <c r="C1014" s="45" t="s">
        <v>1182</v>
      </c>
      <c r="D1014" s="45" t="s">
        <v>43</v>
      </c>
      <c r="E1014" s="46">
        <v>348</v>
      </c>
      <c r="F1014" s="50">
        <v>0.33</v>
      </c>
      <c r="G1014" s="49">
        <v>-0.38400000000000001</v>
      </c>
      <c r="H1014" s="46">
        <v>316</v>
      </c>
      <c r="I1014" s="47">
        <v>0.408227848101266</v>
      </c>
      <c r="J1014" s="51">
        <v>-0.36346812467241496</v>
      </c>
      <c r="K1014" s="46" t="str">
        <f t="shared" si="173"/>
        <v>Increase</v>
      </c>
      <c r="L1014" s="119">
        <f t="shared" si="174"/>
        <v>2.0531875327585047</v>
      </c>
      <c r="M1014" s="49">
        <f t="shared" si="175"/>
        <v>-0.29177215189873396</v>
      </c>
      <c r="N1014" s="49">
        <f t="shared" si="176"/>
        <v>-0.36999999999999994</v>
      </c>
    </row>
    <row r="1015" spans="1:14">
      <c r="A1015" s="45">
        <v>5</v>
      </c>
      <c r="B1015" s="45">
        <v>4500</v>
      </c>
      <c r="C1015" s="45" t="s">
        <v>1182</v>
      </c>
      <c r="D1015" s="45" t="s">
        <v>8</v>
      </c>
      <c r="E1015" s="46">
        <v>300</v>
      </c>
      <c r="F1015" s="47">
        <v>0.76300000000000001</v>
      </c>
      <c r="G1015" s="49">
        <v>4.8999999999999898E-2</v>
      </c>
      <c r="H1015" s="46">
        <v>326</v>
      </c>
      <c r="I1015" s="47">
        <v>0.81595092024539895</v>
      </c>
      <c r="J1015" s="51">
        <v>4.4254947471717987E-2</v>
      </c>
      <c r="K1015" s="46" t="str">
        <f t="shared" si="173"/>
        <v>Increase</v>
      </c>
      <c r="L1015" s="119">
        <f t="shared" si="174"/>
        <v>0.47450525282819112</v>
      </c>
      <c r="M1015" s="49">
        <f t="shared" si="175"/>
        <v>0.11595092024539899</v>
      </c>
      <c r="N1015" s="49">
        <f t="shared" si="176"/>
        <v>6.3000000000000056E-2</v>
      </c>
    </row>
    <row r="1016" spans="1:14">
      <c r="A1016" s="45">
        <v>6</v>
      </c>
      <c r="B1016" s="45">
        <v>4500</v>
      </c>
      <c r="C1016" s="45" t="s">
        <v>1182</v>
      </c>
      <c r="D1016" s="45" t="s">
        <v>44</v>
      </c>
      <c r="E1016" s="46">
        <v>150</v>
      </c>
      <c r="F1016" s="47">
        <v>0.54700000000000004</v>
      </c>
      <c r="G1016" s="49">
        <v>-0.16699999999999998</v>
      </c>
      <c r="H1016" s="46">
        <v>136</v>
      </c>
      <c r="I1016" s="47">
        <v>0.64705882352941202</v>
      </c>
      <c r="J1016" s="51">
        <v>-0.12463714924426894</v>
      </c>
      <c r="K1016" s="46" t="str">
        <f t="shared" si="173"/>
        <v>Increase</v>
      </c>
      <c r="L1016" s="119">
        <f t="shared" si="174"/>
        <v>4.2362850755731039</v>
      </c>
      <c r="M1016" s="49">
        <f t="shared" si="175"/>
        <v>-5.2941176470587936E-2</v>
      </c>
      <c r="N1016" s="49">
        <f t="shared" si="176"/>
        <v>-0.15299999999999991</v>
      </c>
    </row>
    <row r="1017" spans="1:14">
      <c r="A1017" s="45">
        <v>7</v>
      </c>
      <c r="B1017" s="45">
        <v>4500</v>
      </c>
      <c r="C1017" s="45" t="s">
        <v>1182</v>
      </c>
      <c r="D1017" s="45" t="s">
        <v>1096</v>
      </c>
      <c r="E1017" s="46" t="s">
        <v>1</v>
      </c>
      <c r="F1017" s="46" t="s">
        <v>1</v>
      </c>
      <c r="G1017" s="49" t="s">
        <v>1</v>
      </c>
      <c r="H1017" s="46" t="s">
        <v>1</v>
      </c>
      <c r="I1017" s="47" t="s">
        <v>1</v>
      </c>
      <c r="J1017" s="51" t="s">
        <v>1</v>
      </c>
      <c r="K1017" s="46" t="str">
        <f t="shared" si="173"/>
        <v/>
      </c>
      <c r="L1017" s="119" t="str">
        <f t="shared" si="174"/>
        <v/>
      </c>
      <c r="M1017" s="49"/>
      <c r="N1017" s="49"/>
    </row>
    <row r="1018" spans="1:14">
      <c r="A1018" s="45">
        <v>8</v>
      </c>
      <c r="B1018" s="45">
        <v>4500</v>
      </c>
      <c r="C1018" s="45" t="s">
        <v>1182</v>
      </c>
      <c r="D1018" s="45" t="s">
        <v>9</v>
      </c>
      <c r="E1018" s="46">
        <v>4069</v>
      </c>
      <c r="F1018" s="50">
        <v>0.68</v>
      </c>
      <c r="G1018" s="115"/>
      <c r="H1018" s="46">
        <v>4462</v>
      </c>
      <c r="I1018" s="47">
        <v>0.75616315553563396</v>
      </c>
      <c r="J1018" s="48"/>
      <c r="K1018" s="48" t="str">
        <f t="shared" si="173"/>
        <v/>
      </c>
      <c r="L1018" s="118" t="str">
        <f t="shared" si="174"/>
        <v/>
      </c>
      <c r="M1018" s="49">
        <f t="shared" ref="M1018:M1030" si="177">I1018-0.7</f>
        <v>5.6163155535634002E-2</v>
      </c>
      <c r="N1018" s="49">
        <f t="shared" ref="N1018:N1030" si="178">F1018-0.7</f>
        <v>-1.9999999999999907E-2</v>
      </c>
    </row>
    <row r="1019" spans="1:14">
      <c r="A1019" s="45">
        <v>9</v>
      </c>
      <c r="B1019" s="45">
        <v>4500</v>
      </c>
      <c r="C1019" s="45" t="s">
        <v>1182</v>
      </c>
      <c r="D1019" s="45" t="s">
        <v>10</v>
      </c>
      <c r="E1019" s="46">
        <v>2569</v>
      </c>
      <c r="F1019" s="47">
        <v>0.30099999999999999</v>
      </c>
      <c r="G1019" s="49">
        <v>-0.379</v>
      </c>
      <c r="H1019" s="46">
        <v>2582</v>
      </c>
      <c r="I1019" s="47">
        <v>0.40085205267234703</v>
      </c>
      <c r="J1019" s="51">
        <v>-0.35531110286328693</v>
      </c>
      <c r="K1019" s="46" t="str">
        <f t="shared" si="173"/>
        <v>Increase</v>
      </c>
      <c r="L1019" s="119">
        <f t="shared" si="174"/>
        <v>2.3688897136713072</v>
      </c>
      <c r="M1019" s="49">
        <f t="shared" si="177"/>
        <v>-0.29914794732765293</v>
      </c>
      <c r="N1019" s="49">
        <f t="shared" si="178"/>
        <v>-0.39899999999999997</v>
      </c>
    </row>
    <row r="1020" spans="1:14">
      <c r="A1020" s="45">
        <v>10</v>
      </c>
      <c r="B1020" s="45">
        <v>4500</v>
      </c>
      <c r="C1020" s="45" t="s">
        <v>1182</v>
      </c>
      <c r="D1020" s="45" t="s">
        <v>51</v>
      </c>
      <c r="E1020" s="46">
        <v>5998</v>
      </c>
      <c r="F1020" s="47">
        <v>0.56799999999999995</v>
      </c>
      <c r="G1020" s="115"/>
      <c r="H1020" s="46">
        <v>6365</v>
      </c>
      <c r="I1020" s="47">
        <v>0.66912804399057302</v>
      </c>
      <c r="J1020" s="48"/>
      <c r="K1020" s="48" t="str">
        <f t="shared" si="173"/>
        <v/>
      </c>
      <c r="L1020" s="118" t="str">
        <f t="shared" si="174"/>
        <v/>
      </c>
      <c r="M1020" s="49">
        <f t="shared" si="177"/>
        <v>-3.0871956009426937E-2</v>
      </c>
      <c r="N1020" s="49">
        <f t="shared" si="178"/>
        <v>-0.13200000000000001</v>
      </c>
    </row>
    <row r="1021" spans="1:14">
      <c r="A1021" s="45">
        <v>11</v>
      </c>
      <c r="B1021" s="45">
        <v>4500</v>
      </c>
      <c r="C1021" s="45" t="s">
        <v>1182</v>
      </c>
      <c r="D1021" s="45" t="s">
        <v>52</v>
      </c>
      <c r="E1021" s="46">
        <v>640</v>
      </c>
      <c r="F1021" s="47">
        <v>0.20499999999999999</v>
      </c>
      <c r="G1021" s="49">
        <v>-0.36299999999999999</v>
      </c>
      <c r="H1021" s="46">
        <v>679</v>
      </c>
      <c r="I1021" s="47">
        <v>0.22091310751104601</v>
      </c>
      <c r="J1021" s="51">
        <v>-0.44821493647952704</v>
      </c>
      <c r="K1021" s="46" t="str">
        <f t="shared" si="173"/>
        <v>Decrease</v>
      </c>
      <c r="L1021" s="119">
        <f t="shared" si="174"/>
        <v>8.5214936479527044</v>
      </c>
      <c r="M1021" s="49">
        <f t="shared" si="177"/>
        <v>-0.47908689248895397</v>
      </c>
      <c r="N1021" s="49">
        <f t="shared" si="178"/>
        <v>-0.495</v>
      </c>
    </row>
    <row r="1022" spans="1:14">
      <c r="A1022" s="45">
        <v>12</v>
      </c>
      <c r="B1022" s="45">
        <v>4500</v>
      </c>
      <c r="C1022" s="45" t="s">
        <v>1182</v>
      </c>
      <c r="D1022" s="45" t="s">
        <v>13</v>
      </c>
      <c r="E1022" s="46">
        <v>6372</v>
      </c>
      <c r="F1022" s="47">
        <v>0.54200000000000004</v>
      </c>
      <c r="G1022" s="115"/>
      <c r="H1022" s="46">
        <v>6831</v>
      </c>
      <c r="I1022" s="47">
        <v>0.63607085346215797</v>
      </c>
      <c r="J1022" s="48"/>
      <c r="K1022" s="48" t="str">
        <f t="shared" si="173"/>
        <v/>
      </c>
      <c r="L1022" s="118" t="str">
        <f t="shared" si="174"/>
        <v/>
      </c>
      <c r="M1022" s="49">
        <f t="shared" si="177"/>
        <v>-6.3929146537841985E-2</v>
      </c>
      <c r="N1022" s="49">
        <f t="shared" si="178"/>
        <v>-0.15799999999999992</v>
      </c>
    </row>
    <row r="1023" spans="1:14">
      <c r="A1023" s="45">
        <v>13</v>
      </c>
      <c r="B1023" s="45">
        <v>4500</v>
      </c>
      <c r="C1023" s="45" t="s">
        <v>1182</v>
      </c>
      <c r="D1023" s="45" t="s">
        <v>14</v>
      </c>
      <c r="E1023" s="46">
        <v>266</v>
      </c>
      <c r="F1023" s="47">
        <v>0.312</v>
      </c>
      <c r="G1023" s="49">
        <v>-0.23</v>
      </c>
      <c r="H1023" s="46">
        <v>213</v>
      </c>
      <c r="I1023" s="47">
        <v>0.30046948356807501</v>
      </c>
      <c r="J1023" s="51">
        <v>-0.33560136989408296</v>
      </c>
      <c r="K1023" s="46" t="str">
        <f t="shared" si="173"/>
        <v>Decrease</v>
      </c>
      <c r="L1023" s="119">
        <f t="shared" si="174"/>
        <v>10.560136989408294</v>
      </c>
      <c r="M1023" s="49">
        <f t="shared" si="177"/>
        <v>-0.39953051643192494</v>
      </c>
      <c r="N1023" s="49">
        <f t="shared" si="178"/>
        <v>-0.38799999999999996</v>
      </c>
    </row>
    <row r="1024" spans="1:14">
      <c r="A1024" s="45">
        <v>14</v>
      </c>
      <c r="B1024" s="45">
        <v>4500</v>
      </c>
      <c r="C1024" s="45" t="s">
        <v>1182</v>
      </c>
      <c r="D1024" s="45" t="s">
        <v>15</v>
      </c>
      <c r="E1024" s="46">
        <v>3375</v>
      </c>
      <c r="F1024" s="47">
        <v>0.52300000000000002</v>
      </c>
      <c r="G1024" s="115"/>
      <c r="H1024" s="46">
        <v>3563</v>
      </c>
      <c r="I1024" s="47">
        <v>0.61015997754701101</v>
      </c>
      <c r="J1024" s="48"/>
      <c r="K1024" s="48" t="str">
        <f t="shared" si="173"/>
        <v/>
      </c>
      <c r="L1024" s="118" t="str">
        <f t="shared" si="174"/>
        <v/>
      </c>
      <c r="M1024" s="49">
        <f t="shared" si="177"/>
        <v>-8.9840022452988944E-2</v>
      </c>
      <c r="N1024" s="49">
        <f t="shared" si="178"/>
        <v>-0.17699999999999994</v>
      </c>
    </row>
    <row r="1025" spans="1:14">
      <c r="A1025" s="45">
        <v>15</v>
      </c>
      <c r="B1025" s="45">
        <v>4500</v>
      </c>
      <c r="C1025" s="45" t="s">
        <v>1182</v>
      </c>
      <c r="D1025" s="45" t="s">
        <v>16</v>
      </c>
      <c r="E1025" s="46">
        <v>3263</v>
      </c>
      <c r="F1025" s="47">
        <v>0.54400000000000004</v>
      </c>
      <c r="G1025" s="49">
        <v>2.1000000000000001E-2</v>
      </c>
      <c r="H1025" s="46">
        <v>3481</v>
      </c>
      <c r="I1025" s="47">
        <v>0.64205688020683704</v>
      </c>
      <c r="J1025" s="51">
        <v>3.1896902659826032E-2</v>
      </c>
      <c r="K1025" s="46" t="str">
        <f t="shared" si="173"/>
        <v>Decrease</v>
      </c>
      <c r="L1025" s="119">
        <f t="shared" si="174"/>
        <v>1.0896902659826031</v>
      </c>
      <c r="M1025" s="49">
        <f t="shared" si="177"/>
        <v>-5.7943119793162912E-2</v>
      </c>
      <c r="N1025" s="49">
        <f t="shared" si="178"/>
        <v>-0.15599999999999992</v>
      </c>
    </row>
    <row r="1026" spans="1:14">
      <c r="A1026" s="45">
        <v>1</v>
      </c>
      <c r="B1026" s="45">
        <v>4600</v>
      </c>
      <c r="C1026" s="45" t="s">
        <v>1184</v>
      </c>
      <c r="D1026" s="45" t="s">
        <v>50</v>
      </c>
      <c r="E1026" s="46">
        <v>1061</v>
      </c>
      <c r="F1026" s="47">
        <v>0.372</v>
      </c>
      <c r="G1026" s="115"/>
      <c r="H1026" s="46">
        <v>1115</v>
      </c>
      <c r="I1026" s="47">
        <v>0.46636771300448399</v>
      </c>
      <c r="J1026" s="48"/>
      <c r="K1026" s="48" t="str">
        <f t="shared" si="173"/>
        <v/>
      </c>
      <c r="L1026" s="118" t="str">
        <f t="shared" si="174"/>
        <v/>
      </c>
      <c r="M1026" s="49">
        <f t="shared" si="177"/>
        <v>-0.23363228699551597</v>
      </c>
      <c r="N1026" s="49">
        <f t="shared" si="178"/>
        <v>-0.32799999999999996</v>
      </c>
    </row>
    <row r="1027" spans="1:14">
      <c r="A1027" s="45">
        <v>2</v>
      </c>
      <c r="B1027" s="45">
        <v>4600</v>
      </c>
      <c r="C1027" s="45" t="s">
        <v>1184</v>
      </c>
      <c r="D1027" s="45" t="s">
        <v>7</v>
      </c>
      <c r="E1027" s="46">
        <v>589</v>
      </c>
      <c r="F1027" s="47">
        <v>0.49199999999999999</v>
      </c>
      <c r="G1027" s="115"/>
      <c r="H1027" s="46">
        <v>646</v>
      </c>
      <c r="I1027" s="47">
        <v>0.530959752321981</v>
      </c>
      <c r="J1027" s="48"/>
      <c r="K1027" s="48" t="str">
        <f t="shared" si="173"/>
        <v/>
      </c>
      <c r="L1027" s="118" t="str">
        <f t="shared" si="174"/>
        <v/>
      </c>
      <c r="M1027" s="49">
        <f t="shared" si="177"/>
        <v>-0.16904024767801895</v>
      </c>
      <c r="N1027" s="49">
        <f t="shared" si="178"/>
        <v>-0.20799999999999996</v>
      </c>
    </row>
    <row r="1028" spans="1:14">
      <c r="A1028" s="45">
        <v>3</v>
      </c>
      <c r="B1028" s="45">
        <v>4600</v>
      </c>
      <c r="C1028" s="45" t="s">
        <v>1184</v>
      </c>
      <c r="D1028" s="45" t="s">
        <v>42</v>
      </c>
      <c r="E1028" s="46">
        <v>434</v>
      </c>
      <c r="F1028" s="47">
        <v>0.214</v>
      </c>
      <c r="G1028" s="49">
        <v>-0.27800000000000002</v>
      </c>
      <c r="H1028" s="46">
        <v>447</v>
      </c>
      <c r="I1028" s="47">
        <v>0.36689038031319898</v>
      </c>
      <c r="J1028" s="51">
        <v>-0.16406937200878202</v>
      </c>
      <c r="K1028" s="46" t="str">
        <f t="shared" si="173"/>
        <v>Increase</v>
      </c>
      <c r="L1028" s="119">
        <f t="shared" si="174"/>
        <v>11.3930627991218</v>
      </c>
      <c r="M1028" s="49">
        <f t="shared" si="177"/>
        <v>-0.33310961968680097</v>
      </c>
      <c r="N1028" s="49">
        <f t="shared" si="178"/>
        <v>-0.48599999999999999</v>
      </c>
    </row>
    <row r="1029" spans="1:14">
      <c r="A1029" s="45">
        <v>4</v>
      </c>
      <c r="B1029" s="45">
        <v>4600</v>
      </c>
      <c r="C1029" s="45" t="s">
        <v>1184</v>
      </c>
      <c r="D1029" s="45" t="s">
        <v>43</v>
      </c>
      <c r="E1029" s="46">
        <v>16</v>
      </c>
      <c r="F1029" s="47">
        <v>0.56299999999999994</v>
      </c>
      <c r="G1029" s="49">
        <v>7.0999999999999897E-2</v>
      </c>
      <c r="H1029" s="46">
        <v>10</v>
      </c>
      <c r="I1029" s="47">
        <v>0.8</v>
      </c>
      <c r="J1029" s="51">
        <v>0.26904024767801904</v>
      </c>
      <c r="K1029" s="46" t="str">
        <f t="shared" si="173"/>
        <v>Decrease</v>
      </c>
      <c r="L1029" s="119">
        <f t="shared" si="174"/>
        <v>19.804024767801913</v>
      </c>
      <c r="M1029" s="49">
        <f t="shared" si="177"/>
        <v>0.10000000000000009</v>
      </c>
      <c r="N1029" s="49">
        <f t="shared" si="178"/>
        <v>-0.13700000000000001</v>
      </c>
    </row>
    <row r="1030" spans="1:14">
      <c r="A1030" s="45">
        <v>6</v>
      </c>
      <c r="B1030" s="45">
        <v>4600</v>
      </c>
      <c r="C1030" s="45" t="s">
        <v>1184</v>
      </c>
      <c r="D1030" s="45" t="s">
        <v>44</v>
      </c>
      <c r="E1030" s="46">
        <v>21</v>
      </c>
      <c r="F1030" s="47">
        <v>0.14299999999999999</v>
      </c>
      <c r="G1030" s="49">
        <v>-0.34899999999999998</v>
      </c>
      <c r="H1030" s="46">
        <v>11</v>
      </c>
      <c r="I1030" s="47">
        <v>0.36363636363636398</v>
      </c>
      <c r="J1030" s="51">
        <v>-0.16732338868561702</v>
      </c>
      <c r="K1030" s="46" t="str">
        <f t="shared" si="173"/>
        <v>Increase</v>
      </c>
      <c r="L1030" s="119">
        <f t="shared" si="174"/>
        <v>18.167661131438294</v>
      </c>
      <c r="M1030" s="49">
        <f t="shared" si="177"/>
        <v>-0.33636363636363598</v>
      </c>
      <c r="N1030" s="49">
        <f t="shared" si="178"/>
        <v>-0.55699999999999994</v>
      </c>
    </row>
    <row r="1031" spans="1:14">
      <c r="A1031" s="45">
        <v>7</v>
      </c>
      <c r="B1031" s="45">
        <v>4600</v>
      </c>
      <c r="C1031" s="45" t="s">
        <v>1184</v>
      </c>
      <c r="D1031" s="45" t="s">
        <v>1096</v>
      </c>
      <c r="E1031" s="46" t="s">
        <v>1</v>
      </c>
      <c r="F1031" s="46" t="s">
        <v>1</v>
      </c>
      <c r="G1031" s="49" t="s">
        <v>1</v>
      </c>
      <c r="H1031" s="46" t="s">
        <v>1</v>
      </c>
      <c r="I1031" s="47" t="s">
        <v>1</v>
      </c>
      <c r="J1031" s="51" t="s">
        <v>1</v>
      </c>
      <c r="K1031" s="46" t="str">
        <f t="shared" si="173"/>
        <v/>
      </c>
      <c r="L1031" s="119" t="str">
        <f t="shared" si="174"/>
        <v/>
      </c>
      <c r="M1031" s="49"/>
      <c r="N1031" s="49"/>
    </row>
    <row r="1032" spans="1:14">
      <c r="A1032" s="45">
        <v>8</v>
      </c>
      <c r="B1032" s="45">
        <v>4600</v>
      </c>
      <c r="C1032" s="45" t="s">
        <v>1184</v>
      </c>
      <c r="D1032" s="45" t="s">
        <v>9</v>
      </c>
      <c r="E1032" s="46">
        <v>42</v>
      </c>
      <c r="F1032" s="47">
        <v>0.57099999999999995</v>
      </c>
      <c r="G1032" s="115"/>
      <c r="H1032" s="46">
        <v>145</v>
      </c>
      <c r="I1032" s="47">
        <v>0.66896551724137898</v>
      </c>
      <c r="J1032" s="48"/>
      <c r="K1032" s="48" t="str">
        <f t="shared" si="173"/>
        <v/>
      </c>
      <c r="L1032" s="118" t="str">
        <f t="shared" si="174"/>
        <v/>
      </c>
      <c r="M1032" s="49">
        <f>I1032-0.7</f>
        <v>-3.1034482758620974E-2</v>
      </c>
      <c r="N1032" s="49">
        <f>F1032-0.7</f>
        <v>-0.129</v>
      </c>
    </row>
    <row r="1033" spans="1:14">
      <c r="A1033" s="45">
        <v>9</v>
      </c>
      <c r="B1033" s="45">
        <v>4600</v>
      </c>
      <c r="C1033" s="45" t="s">
        <v>1184</v>
      </c>
      <c r="D1033" s="45" t="s">
        <v>10</v>
      </c>
      <c r="E1033" s="46">
        <v>1019</v>
      </c>
      <c r="F1033" s="47">
        <v>0.36399999999999999</v>
      </c>
      <c r="G1033" s="49">
        <v>-0.20699999999999999</v>
      </c>
      <c r="H1033" s="46">
        <v>970</v>
      </c>
      <c r="I1033" s="47">
        <v>0.43608247422680402</v>
      </c>
      <c r="J1033" s="51">
        <v>-0.23288304301457496</v>
      </c>
      <c r="K1033" s="46" t="str">
        <f t="shared" si="173"/>
        <v>Decrease</v>
      </c>
      <c r="L1033" s="119">
        <f t="shared" si="174"/>
        <v>2.5883043014574976</v>
      </c>
      <c r="M1033" s="49">
        <f>I1033-0.7</f>
        <v>-0.26391752577319594</v>
      </c>
      <c r="N1033" s="49">
        <f>F1033-0.7</f>
        <v>-0.33599999999999997</v>
      </c>
    </row>
    <row r="1034" spans="1:14">
      <c r="A1034" s="45">
        <v>10</v>
      </c>
      <c r="B1034" s="45">
        <v>4600</v>
      </c>
      <c r="C1034" s="45" t="s">
        <v>1184</v>
      </c>
      <c r="D1034" s="45" t="s">
        <v>51</v>
      </c>
      <c r="E1034" s="46">
        <v>915</v>
      </c>
      <c r="F1034" s="50">
        <v>0.4</v>
      </c>
      <c r="G1034" s="115"/>
      <c r="H1034" s="46">
        <v>953</v>
      </c>
      <c r="I1034" s="47">
        <v>0.51311647429171003</v>
      </c>
      <c r="J1034" s="48"/>
      <c r="K1034" s="48" t="str">
        <f t="shared" si="173"/>
        <v/>
      </c>
      <c r="L1034" s="118" t="str">
        <f t="shared" si="174"/>
        <v/>
      </c>
      <c r="M1034" s="49">
        <f>I1034-0.7</f>
        <v>-0.18688352570828992</v>
      </c>
      <c r="N1034" s="49">
        <f>F1034-0.7</f>
        <v>-0.29999999999999993</v>
      </c>
    </row>
    <row r="1035" spans="1:14">
      <c r="A1035" s="45">
        <v>11</v>
      </c>
      <c r="B1035" s="45">
        <v>4600</v>
      </c>
      <c r="C1035" s="45" t="s">
        <v>1184</v>
      </c>
      <c r="D1035" s="45" t="s">
        <v>52</v>
      </c>
      <c r="E1035" s="46">
        <v>146</v>
      </c>
      <c r="F1035" s="47">
        <v>0.19900000000000001</v>
      </c>
      <c r="G1035" s="49">
        <v>-0.20100000000000001</v>
      </c>
      <c r="H1035" s="46">
        <v>162</v>
      </c>
      <c r="I1035" s="47">
        <v>0.19135802469135799</v>
      </c>
      <c r="J1035" s="51">
        <v>-0.32175844960035205</v>
      </c>
      <c r="K1035" s="46" t="str">
        <f t="shared" si="173"/>
        <v>Decrease</v>
      </c>
      <c r="L1035" s="119">
        <f t="shared" si="174"/>
        <v>12.075844960035203</v>
      </c>
      <c r="M1035" s="49">
        <f>I1035-0.7</f>
        <v>-0.50864197530864197</v>
      </c>
      <c r="N1035" s="49">
        <f>F1035-0.7</f>
        <v>-0.50099999999999989</v>
      </c>
    </row>
    <row r="1036" spans="1:14">
      <c r="A1036" s="45">
        <v>12</v>
      </c>
      <c r="B1036" s="45">
        <v>4600</v>
      </c>
      <c r="C1036" s="45" t="s">
        <v>1184</v>
      </c>
      <c r="D1036" s="45" t="s">
        <v>13</v>
      </c>
      <c r="E1036" s="46">
        <v>1056</v>
      </c>
      <c r="F1036" s="47">
        <v>0.373</v>
      </c>
      <c r="G1036" s="115"/>
      <c r="H1036" s="46">
        <v>1114</v>
      </c>
      <c r="I1036" s="47">
        <v>0.46588868940754002</v>
      </c>
      <c r="J1036" s="48"/>
      <c r="K1036" s="48" t="str">
        <f t="shared" si="173"/>
        <v/>
      </c>
      <c r="L1036" s="118" t="str">
        <f t="shared" si="174"/>
        <v/>
      </c>
      <c r="M1036" s="49">
        <f>I1036-0.7</f>
        <v>-0.23411131059245993</v>
      </c>
      <c r="N1036" s="49">
        <f>F1036-0.7</f>
        <v>-0.32699999999999996</v>
      </c>
    </row>
    <row r="1037" spans="1:14">
      <c r="A1037" s="45">
        <v>13</v>
      </c>
      <c r="B1037" s="45">
        <v>4600</v>
      </c>
      <c r="C1037" s="45" t="s">
        <v>1184</v>
      </c>
      <c r="D1037" s="45" t="s">
        <v>14</v>
      </c>
      <c r="E1037" s="46" t="s">
        <v>1</v>
      </c>
      <c r="F1037" s="46" t="s">
        <v>1</v>
      </c>
      <c r="G1037" s="49" t="s">
        <v>1</v>
      </c>
      <c r="H1037" s="46" t="s">
        <v>1</v>
      </c>
      <c r="I1037" s="47" t="s">
        <v>1</v>
      </c>
      <c r="J1037" s="51" t="s">
        <v>1</v>
      </c>
      <c r="K1037" s="46" t="str">
        <f t="shared" si="173"/>
        <v/>
      </c>
      <c r="L1037" s="119" t="str">
        <f t="shared" si="174"/>
        <v/>
      </c>
      <c r="M1037" s="49"/>
      <c r="N1037" s="49"/>
    </row>
    <row r="1038" spans="1:14">
      <c r="A1038" s="45">
        <v>14</v>
      </c>
      <c r="B1038" s="45">
        <v>4600</v>
      </c>
      <c r="C1038" s="45" t="s">
        <v>1184</v>
      </c>
      <c r="D1038" s="45" t="s">
        <v>15</v>
      </c>
      <c r="E1038" s="46">
        <v>517</v>
      </c>
      <c r="F1038" s="47">
        <v>0.36899999999999999</v>
      </c>
      <c r="G1038" s="115"/>
      <c r="H1038" s="46">
        <v>542</v>
      </c>
      <c r="I1038" s="47">
        <v>0.43911439114391099</v>
      </c>
      <c r="J1038" s="48"/>
      <c r="K1038" s="48" t="str">
        <f t="shared" si="173"/>
        <v/>
      </c>
      <c r="L1038" s="118" t="str">
        <f t="shared" si="174"/>
        <v/>
      </c>
      <c r="M1038" s="49">
        <f t="shared" ref="M1038:M1043" si="179">I1038-0.7</f>
        <v>-0.26088560885608897</v>
      </c>
      <c r="N1038" s="49">
        <f t="shared" ref="N1038:N1043" si="180">F1038-0.7</f>
        <v>-0.33099999999999996</v>
      </c>
    </row>
    <row r="1039" spans="1:14">
      <c r="A1039" s="45">
        <v>15</v>
      </c>
      <c r="B1039" s="45">
        <v>4600</v>
      </c>
      <c r="C1039" s="45" t="s">
        <v>1184</v>
      </c>
      <c r="D1039" s="45" t="s">
        <v>16</v>
      </c>
      <c r="E1039" s="46">
        <v>544</v>
      </c>
      <c r="F1039" s="47">
        <v>0.375</v>
      </c>
      <c r="G1039" s="49">
        <v>6.0000000000000097E-3</v>
      </c>
      <c r="H1039" s="46">
        <v>573</v>
      </c>
      <c r="I1039" s="47">
        <v>0.49214659685863898</v>
      </c>
      <c r="J1039" s="51">
        <v>5.3032205714727998E-2</v>
      </c>
      <c r="K1039" s="46" t="str">
        <f t="shared" si="173"/>
        <v>Decrease</v>
      </c>
      <c r="L1039" s="119">
        <f t="shared" si="174"/>
        <v>4.7032205714727988</v>
      </c>
      <c r="M1039" s="49">
        <f t="shared" si="179"/>
        <v>-0.20785340314136097</v>
      </c>
      <c r="N1039" s="49">
        <f t="shared" si="180"/>
        <v>-0.32499999999999996</v>
      </c>
    </row>
    <row r="1040" spans="1:14">
      <c r="A1040" s="45">
        <v>1</v>
      </c>
      <c r="B1040" s="45">
        <v>4700</v>
      </c>
      <c r="C1040" s="45" t="s">
        <v>1186</v>
      </c>
      <c r="D1040" s="45" t="s">
        <v>50</v>
      </c>
      <c r="E1040" s="46">
        <v>1502</v>
      </c>
      <c r="F1040" s="47">
        <v>0.16800000000000001</v>
      </c>
      <c r="G1040" s="115"/>
      <c r="H1040" s="46">
        <v>1661</v>
      </c>
      <c r="I1040" s="47">
        <v>0.32269717037929002</v>
      </c>
      <c r="J1040" s="48"/>
      <c r="K1040" s="48" t="str">
        <f t="shared" si="173"/>
        <v/>
      </c>
      <c r="L1040" s="118" t="str">
        <f t="shared" si="174"/>
        <v/>
      </c>
      <c r="M1040" s="49">
        <f t="shared" si="179"/>
        <v>-0.37730282962070993</v>
      </c>
      <c r="N1040" s="49">
        <f t="shared" si="180"/>
        <v>-0.53199999999999992</v>
      </c>
    </row>
    <row r="1041" spans="1:14">
      <c r="A1041" s="45">
        <v>2</v>
      </c>
      <c r="B1041" s="45">
        <v>4700</v>
      </c>
      <c r="C1041" s="45" t="s">
        <v>1186</v>
      </c>
      <c r="D1041" s="45" t="s">
        <v>7</v>
      </c>
      <c r="E1041" s="46">
        <v>528</v>
      </c>
      <c r="F1041" s="47">
        <v>0.23300000000000001</v>
      </c>
      <c r="G1041" s="115"/>
      <c r="H1041" s="46">
        <v>651</v>
      </c>
      <c r="I1041" s="47">
        <v>0.40552995391705099</v>
      </c>
      <c r="J1041" s="48"/>
      <c r="K1041" s="48" t="str">
        <f t="shared" si="173"/>
        <v/>
      </c>
      <c r="L1041" s="118" t="str">
        <f t="shared" si="174"/>
        <v/>
      </c>
      <c r="M1041" s="49">
        <f t="shared" si="179"/>
        <v>-0.29447004608294897</v>
      </c>
      <c r="N1041" s="49">
        <f t="shared" si="180"/>
        <v>-0.46699999999999997</v>
      </c>
    </row>
    <row r="1042" spans="1:14">
      <c r="A1042" s="45">
        <v>3</v>
      </c>
      <c r="B1042" s="45">
        <v>4700</v>
      </c>
      <c r="C1042" s="45" t="s">
        <v>1186</v>
      </c>
      <c r="D1042" s="45" t="s">
        <v>42</v>
      </c>
      <c r="E1042" s="46">
        <v>652</v>
      </c>
      <c r="F1042" s="47">
        <v>9.5000000000000001E-2</v>
      </c>
      <c r="G1042" s="49">
        <v>-0.13800000000000001</v>
      </c>
      <c r="H1042" s="46">
        <v>736</v>
      </c>
      <c r="I1042" s="47">
        <v>0.232336956521739</v>
      </c>
      <c r="J1042" s="51">
        <v>-0.17319299739531199</v>
      </c>
      <c r="K1042" s="46" t="str">
        <f t="shared" si="173"/>
        <v>Decrease</v>
      </c>
      <c r="L1042" s="119">
        <f t="shared" si="174"/>
        <v>3.5192997395311982</v>
      </c>
      <c r="M1042" s="49">
        <f t="shared" si="179"/>
        <v>-0.46766304347826093</v>
      </c>
      <c r="N1042" s="49">
        <f t="shared" si="180"/>
        <v>-0.60499999999999998</v>
      </c>
    </row>
    <row r="1043" spans="1:14">
      <c r="A1043" s="45">
        <v>4</v>
      </c>
      <c r="B1043" s="45">
        <v>4700</v>
      </c>
      <c r="C1043" s="45" t="s">
        <v>1186</v>
      </c>
      <c r="D1043" s="45" t="s">
        <v>43</v>
      </c>
      <c r="E1043" s="46">
        <v>229</v>
      </c>
      <c r="F1043" s="50">
        <v>0.21</v>
      </c>
      <c r="G1043" s="49">
        <v>-2.3E-2</v>
      </c>
      <c r="H1043" s="46">
        <v>225</v>
      </c>
      <c r="I1043" s="47">
        <v>0.36444444444444402</v>
      </c>
      <c r="J1043" s="51">
        <v>-4.1085509472606974E-2</v>
      </c>
      <c r="K1043" s="46" t="str">
        <f t="shared" si="173"/>
        <v>Decrease</v>
      </c>
      <c r="L1043" s="119">
        <f t="shared" si="174"/>
        <v>1.8085509472606973</v>
      </c>
      <c r="M1043" s="49">
        <f t="shared" si="179"/>
        <v>-0.33555555555555594</v>
      </c>
      <c r="N1043" s="49">
        <f t="shared" si="180"/>
        <v>-0.49</v>
      </c>
    </row>
    <row r="1044" spans="1:14">
      <c r="A1044" s="45">
        <v>5</v>
      </c>
      <c r="B1044" s="45">
        <v>4700</v>
      </c>
      <c r="C1044" s="45" t="s">
        <v>1186</v>
      </c>
      <c r="D1044" s="45" t="s">
        <v>8</v>
      </c>
      <c r="E1044" s="46" t="s">
        <v>1</v>
      </c>
      <c r="F1044" s="46" t="s">
        <v>1</v>
      </c>
      <c r="G1044" s="49" t="s">
        <v>1</v>
      </c>
      <c r="H1044" s="46" t="s">
        <v>1</v>
      </c>
      <c r="I1044" s="47" t="s">
        <v>1</v>
      </c>
      <c r="J1044" s="51" t="s">
        <v>1</v>
      </c>
      <c r="K1044" s="46" t="str">
        <f t="shared" si="173"/>
        <v/>
      </c>
      <c r="L1044" s="119" t="str">
        <f t="shared" si="174"/>
        <v/>
      </c>
      <c r="M1044" s="49"/>
      <c r="N1044" s="49"/>
    </row>
    <row r="1045" spans="1:14">
      <c r="A1045" s="45">
        <v>6</v>
      </c>
      <c r="B1045" s="45">
        <v>4700</v>
      </c>
      <c r="C1045" s="45" t="s">
        <v>1186</v>
      </c>
      <c r="D1045" s="45" t="s">
        <v>44</v>
      </c>
      <c r="E1045" s="46">
        <v>89</v>
      </c>
      <c r="F1045" s="50">
        <v>0.18</v>
      </c>
      <c r="G1045" s="49">
        <v>-5.2999999999999999E-2</v>
      </c>
      <c r="H1045" s="46">
        <v>46</v>
      </c>
      <c r="I1045" s="47">
        <v>0.34782608695652201</v>
      </c>
      <c r="J1045" s="51">
        <v>-5.7703866960528982E-2</v>
      </c>
      <c r="K1045" s="46" t="str">
        <f t="shared" si="173"/>
        <v>Decrease</v>
      </c>
      <c r="L1045" s="119">
        <f t="shared" si="174"/>
        <v>0.4703866960528984</v>
      </c>
      <c r="M1045" s="49">
        <f t="shared" ref="M1045:M1066" si="181">I1045-0.7</f>
        <v>-0.35217391304347795</v>
      </c>
      <c r="N1045" s="49">
        <f t="shared" ref="N1045:N1057" si="182">F1045-0.7</f>
        <v>-0.52</v>
      </c>
    </row>
    <row r="1046" spans="1:14">
      <c r="A1046" s="45">
        <v>8</v>
      </c>
      <c r="B1046" s="45">
        <v>4700</v>
      </c>
      <c r="C1046" s="45" t="s">
        <v>1186</v>
      </c>
      <c r="D1046" s="45" t="s">
        <v>9</v>
      </c>
      <c r="E1046" s="46">
        <v>127</v>
      </c>
      <c r="F1046" s="47">
        <v>0.13400000000000001</v>
      </c>
      <c r="G1046" s="115"/>
      <c r="H1046" s="46">
        <v>219</v>
      </c>
      <c r="I1046" s="47">
        <v>0.39269406392694101</v>
      </c>
      <c r="J1046" s="48"/>
      <c r="K1046" s="48" t="str">
        <f t="shared" si="173"/>
        <v/>
      </c>
      <c r="L1046" s="118" t="str">
        <f t="shared" si="174"/>
        <v/>
      </c>
      <c r="M1046" s="49">
        <f t="shared" si="181"/>
        <v>-0.30730593607305895</v>
      </c>
      <c r="N1046" s="49">
        <f t="shared" si="182"/>
        <v>-0.56599999999999995</v>
      </c>
    </row>
    <row r="1047" spans="1:14">
      <c r="A1047" s="45">
        <v>9</v>
      </c>
      <c r="B1047" s="45">
        <v>4700</v>
      </c>
      <c r="C1047" s="45" t="s">
        <v>1186</v>
      </c>
      <c r="D1047" s="45" t="s">
        <v>10</v>
      </c>
      <c r="E1047" s="46">
        <v>1375</v>
      </c>
      <c r="F1047" s="47">
        <v>0.17100000000000001</v>
      </c>
      <c r="G1047" s="49">
        <v>3.7000000000000005E-2</v>
      </c>
      <c r="H1047" s="46">
        <v>1442</v>
      </c>
      <c r="I1047" s="47">
        <v>0.312066574202497</v>
      </c>
      <c r="J1047" s="51">
        <v>-8.0627489724444001E-2</v>
      </c>
      <c r="K1047" s="46" t="str">
        <f t="shared" si="173"/>
        <v>Decrease</v>
      </c>
      <c r="L1047" s="119">
        <f t="shared" si="174"/>
        <v>11.762748972444401</v>
      </c>
      <c r="M1047" s="49">
        <f t="shared" si="181"/>
        <v>-0.38793342579750295</v>
      </c>
      <c r="N1047" s="49">
        <f t="shared" si="182"/>
        <v>-0.52899999999999991</v>
      </c>
    </row>
    <row r="1048" spans="1:14">
      <c r="A1048" s="45">
        <v>10</v>
      </c>
      <c r="B1048" s="45">
        <v>4700</v>
      </c>
      <c r="C1048" s="45" t="s">
        <v>1186</v>
      </c>
      <c r="D1048" s="45" t="s">
        <v>51</v>
      </c>
      <c r="E1048" s="46">
        <v>1363</v>
      </c>
      <c r="F1048" s="47">
        <v>0.182</v>
      </c>
      <c r="G1048" s="115"/>
      <c r="H1048" s="46">
        <v>1501</v>
      </c>
      <c r="I1048" s="47">
        <v>0.35376415722851401</v>
      </c>
      <c r="J1048" s="48"/>
      <c r="K1048" s="48" t="str">
        <f t="shared" si="173"/>
        <v/>
      </c>
      <c r="L1048" s="118" t="str">
        <f t="shared" si="174"/>
        <v/>
      </c>
      <c r="M1048" s="49">
        <f t="shared" si="181"/>
        <v>-0.34623584277148595</v>
      </c>
      <c r="N1048" s="49">
        <f t="shared" si="182"/>
        <v>-0.51800000000000002</v>
      </c>
    </row>
    <row r="1049" spans="1:14">
      <c r="A1049" s="45">
        <v>11</v>
      </c>
      <c r="B1049" s="45">
        <v>4700</v>
      </c>
      <c r="C1049" s="45" t="s">
        <v>1186</v>
      </c>
      <c r="D1049" s="45" t="s">
        <v>52</v>
      </c>
      <c r="E1049" s="46">
        <v>139</v>
      </c>
      <c r="F1049" s="47">
        <v>2.9000000000000001E-2</v>
      </c>
      <c r="G1049" s="49">
        <v>-0.153</v>
      </c>
      <c r="H1049" s="46">
        <v>160</v>
      </c>
      <c r="I1049" s="47">
        <v>3.125E-2</v>
      </c>
      <c r="J1049" s="51">
        <v>-0.32251415722851401</v>
      </c>
      <c r="K1049" s="46" t="str">
        <f t="shared" si="173"/>
        <v>Decrease</v>
      </c>
      <c r="L1049" s="119">
        <f t="shared" si="174"/>
        <v>16.951415722851401</v>
      </c>
      <c r="M1049" s="49">
        <f t="shared" si="181"/>
        <v>-0.66874999999999996</v>
      </c>
      <c r="N1049" s="49">
        <f t="shared" si="182"/>
        <v>-0.67099999999999993</v>
      </c>
    </row>
    <row r="1050" spans="1:14">
      <c r="A1050" s="45">
        <v>12</v>
      </c>
      <c r="B1050" s="45">
        <v>4700</v>
      </c>
      <c r="C1050" s="45" t="s">
        <v>1186</v>
      </c>
      <c r="D1050" s="45" t="s">
        <v>13</v>
      </c>
      <c r="E1050" s="46">
        <v>1391</v>
      </c>
      <c r="F1050" s="47">
        <v>0.17499999999999999</v>
      </c>
      <c r="G1050" s="115"/>
      <c r="H1050" s="46">
        <v>1553</v>
      </c>
      <c r="I1050" s="47">
        <v>0.33547971667739901</v>
      </c>
      <c r="J1050" s="48"/>
      <c r="K1050" s="48" t="str">
        <f t="shared" si="173"/>
        <v/>
      </c>
      <c r="L1050" s="118" t="str">
        <f t="shared" si="174"/>
        <v/>
      </c>
      <c r="M1050" s="49">
        <f t="shared" si="181"/>
        <v>-0.36452028332260095</v>
      </c>
      <c r="N1050" s="49">
        <f t="shared" si="182"/>
        <v>-0.52499999999999991</v>
      </c>
    </row>
    <row r="1051" spans="1:14">
      <c r="A1051" s="45">
        <v>13</v>
      </c>
      <c r="B1051" s="45">
        <v>4700</v>
      </c>
      <c r="C1051" s="45" t="s">
        <v>1186</v>
      </c>
      <c r="D1051" s="45" t="s">
        <v>14</v>
      </c>
      <c r="E1051" s="46">
        <v>111</v>
      </c>
      <c r="F1051" s="47">
        <v>7.1999999999999995E-2</v>
      </c>
      <c r="G1051" s="49">
        <v>-0.10300000000000001</v>
      </c>
      <c r="H1051" s="46">
        <v>108</v>
      </c>
      <c r="I1051" s="47">
        <v>0.13888888888888901</v>
      </c>
      <c r="J1051" s="51">
        <v>-0.19659082778851</v>
      </c>
      <c r="K1051" s="46" t="str">
        <f t="shared" si="173"/>
        <v>Decrease</v>
      </c>
      <c r="L1051" s="119">
        <f t="shared" si="174"/>
        <v>9.3590827788509987</v>
      </c>
      <c r="M1051" s="49">
        <f t="shared" si="181"/>
        <v>-0.56111111111111089</v>
      </c>
      <c r="N1051" s="49">
        <f t="shared" si="182"/>
        <v>-0.628</v>
      </c>
    </row>
    <row r="1052" spans="1:14">
      <c r="A1052" s="45">
        <v>14</v>
      </c>
      <c r="B1052" s="45">
        <v>4700</v>
      </c>
      <c r="C1052" s="45" t="s">
        <v>1186</v>
      </c>
      <c r="D1052" s="45" t="s">
        <v>15</v>
      </c>
      <c r="E1052" s="46">
        <v>762</v>
      </c>
      <c r="F1052" s="47">
        <v>0.17100000000000001</v>
      </c>
      <c r="G1052" s="115"/>
      <c r="H1052" s="46">
        <v>829</v>
      </c>
      <c r="I1052" s="47">
        <v>0.27985524728588701</v>
      </c>
      <c r="J1052" s="48"/>
      <c r="K1052" s="48" t="str">
        <f t="shared" si="173"/>
        <v/>
      </c>
      <c r="L1052" s="118" t="str">
        <f t="shared" si="174"/>
        <v/>
      </c>
      <c r="M1052" s="49">
        <f t="shared" si="181"/>
        <v>-0.42014475271411295</v>
      </c>
      <c r="N1052" s="49">
        <f t="shared" si="182"/>
        <v>-0.52899999999999991</v>
      </c>
    </row>
    <row r="1053" spans="1:14">
      <c r="A1053" s="45">
        <v>15</v>
      </c>
      <c r="B1053" s="45">
        <v>4700</v>
      </c>
      <c r="C1053" s="45" t="s">
        <v>1186</v>
      </c>
      <c r="D1053" s="45" t="s">
        <v>16</v>
      </c>
      <c r="E1053" s="46">
        <v>740</v>
      </c>
      <c r="F1053" s="47">
        <v>0.16500000000000001</v>
      </c>
      <c r="G1053" s="49">
        <v>-6.0000000000000097E-3</v>
      </c>
      <c r="H1053" s="46">
        <v>832</v>
      </c>
      <c r="I1053" s="47">
        <v>0.36538461538461497</v>
      </c>
      <c r="J1053" s="51">
        <v>8.5529368098727965E-2</v>
      </c>
      <c r="K1053" s="46" t="str">
        <f t="shared" si="173"/>
        <v>Decrease</v>
      </c>
      <c r="L1053" s="119">
        <f t="shared" si="174"/>
        <v>9.1529368098727968</v>
      </c>
      <c r="M1053" s="49">
        <f t="shared" si="181"/>
        <v>-0.33461538461538498</v>
      </c>
      <c r="N1053" s="49">
        <f t="shared" si="182"/>
        <v>-0.53499999999999992</v>
      </c>
    </row>
    <row r="1054" spans="1:14">
      <c r="A1054" s="45">
        <v>1</v>
      </c>
      <c r="B1054" s="45">
        <v>5720</v>
      </c>
      <c r="C1054" s="45" t="s">
        <v>1208</v>
      </c>
      <c r="D1054" s="45" t="s">
        <v>50</v>
      </c>
      <c r="E1054" s="46">
        <v>1337</v>
      </c>
      <c r="F1054" s="47">
        <v>0.14799999999999999</v>
      </c>
      <c r="G1054" s="115"/>
      <c r="H1054" s="46">
        <v>1326</v>
      </c>
      <c r="I1054" s="47">
        <v>0.35444947209653099</v>
      </c>
      <c r="J1054" s="48"/>
      <c r="K1054" s="48" t="str">
        <f t="shared" si="173"/>
        <v/>
      </c>
      <c r="L1054" s="118" t="str">
        <f t="shared" si="174"/>
        <v/>
      </c>
      <c r="M1054" s="49">
        <f t="shared" si="181"/>
        <v>-0.34555052790346896</v>
      </c>
      <c r="N1054" s="49">
        <f t="shared" si="182"/>
        <v>-0.55199999999999994</v>
      </c>
    </row>
    <row r="1055" spans="1:14">
      <c r="A1055" s="45">
        <v>2</v>
      </c>
      <c r="B1055" s="45">
        <v>5720</v>
      </c>
      <c r="C1055" s="45" t="s">
        <v>1208</v>
      </c>
      <c r="D1055" s="45" t="s">
        <v>7</v>
      </c>
      <c r="E1055" s="46">
        <v>56</v>
      </c>
      <c r="F1055" s="47">
        <v>0.32100000000000001</v>
      </c>
      <c r="G1055" s="115"/>
      <c r="H1055" s="46">
        <v>59</v>
      </c>
      <c r="I1055" s="47">
        <v>0.54237288135593198</v>
      </c>
      <c r="J1055" s="48"/>
      <c r="K1055" s="48" t="str">
        <f t="shared" ref="K1055:K1082" si="183">IF(G1055="","",IF(G1055="*","",IF(ABS(J1055)&gt;ABS(G1055),"Decrease", "Increase")))</f>
        <v/>
      </c>
      <c r="L1055" s="118" t="str">
        <f t="shared" ref="L1055:L1068" si="184">IF(G1055="","",IF(G1055="*","",(ABS(G1055-J1055))*100))</f>
        <v/>
      </c>
      <c r="M1055" s="49">
        <f t="shared" si="181"/>
        <v>-0.15762711864406798</v>
      </c>
      <c r="N1055" s="49">
        <f t="shared" si="182"/>
        <v>-0.37899999999999995</v>
      </c>
    </row>
    <row r="1056" spans="1:14">
      <c r="A1056" s="45">
        <v>3</v>
      </c>
      <c r="B1056" s="45">
        <v>5720</v>
      </c>
      <c r="C1056" s="45" t="s">
        <v>1208</v>
      </c>
      <c r="D1056" s="45" t="s">
        <v>42</v>
      </c>
      <c r="E1056" s="46">
        <v>1208</v>
      </c>
      <c r="F1056" s="47">
        <v>0.13700000000000001</v>
      </c>
      <c r="G1056" s="49">
        <v>-0.184</v>
      </c>
      <c r="H1056" s="46">
        <v>1181</v>
      </c>
      <c r="I1056" s="47">
        <v>0.341236240474174</v>
      </c>
      <c r="J1056" s="51">
        <v>-0.20113664088175798</v>
      </c>
      <c r="K1056" s="46" t="str">
        <f t="shared" si="183"/>
        <v>Decrease</v>
      </c>
      <c r="L1056" s="119">
        <f t="shared" si="184"/>
        <v>1.7136640881757981</v>
      </c>
      <c r="M1056" s="49">
        <f t="shared" si="181"/>
        <v>-0.35876375952582595</v>
      </c>
      <c r="N1056" s="49">
        <f t="shared" si="182"/>
        <v>-0.56299999999999994</v>
      </c>
    </row>
    <row r="1057" spans="1:14">
      <c r="A1057" s="45">
        <v>4</v>
      </c>
      <c r="B1057" s="45">
        <v>5720</v>
      </c>
      <c r="C1057" s="45" t="s">
        <v>1208</v>
      </c>
      <c r="D1057" s="45" t="s">
        <v>43</v>
      </c>
      <c r="E1057" s="46">
        <v>21</v>
      </c>
      <c r="F1057" s="47">
        <v>0.14299999999999999</v>
      </c>
      <c r="G1057" s="49">
        <v>-0.17800000000000002</v>
      </c>
      <c r="H1057" s="46">
        <v>26</v>
      </c>
      <c r="I1057" s="47">
        <v>0.19230769230769201</v>
      </c>
      <c r="J1057" s="51">
        <v>-0.35006518904823997</v>
      </c>
      <c r="K1057" s="46" t="str">
        <f t="shared" si="183"/>
        <v>Decrease</v>
      </c>
      <c r="L1057" s="119">
        <f t="shared" si="184"/>
        <v>17.206518904823994</v>
      </c>
      <c r="M1057" s="49">
        <f t="shared" si="181"/>
        <v>-0.50769230769230789</v>
      </c>
      <c r="N1057" s="49">
        <f t="shared" si="182"/>
        <v>-0.55699999999999994</v>
      </c>
    </row>
    <row r="1058" spans="1:14">
      <c r="A1058" s="45">
        <v>5</v>
      </c>
      <c r="B1058" s="45">
        <v>5720</v>
      </c>
      <c r="C1058" s="45" t="s">
        <v>1208</v>
      </c>
      <c r="D1058" s="45" t="s">
        <v>8</v>
      </c>
      <c r="E1058" s="46" t="s">
        <v>1</v>
      </c>
      <c r="F1058" s="46" t="s">
        <v>1</v>
      </c>
      <c r="G1058" s="49" t="s">
        <v>1</v>
      </c>
      <c r="H1058" s="46">
        <v>10</v>
      </c>
      <c r="I1058" s="47">
        <v>0.8</v>
      </c>
      <c r="J1058" s="51">
        <v>0.25762711864406806</v>
      </c>
      <c r="K1058" s="46" t="str">
        <f t="shared" si="183"/>
        <v/>
      </c>
      <c r="L1058" s="119" t="str">
        <f t="shared" si="184"/>
        <v/>
      </c>
      <c r="M1058" s="49">
        <f t="shared" si="181"/>
        <v>0.10000000000000009</v>
      </c>
      <c r="N1058" s="49"/>
    </row>
    <row r="1059" spans="1:14">
      <c r="A1059" s="45">
        <v>6</v>
      </c>
      <c r="B1059" s="45">
        <v>5720</v>
      </c>
      <c r="C1059" s="45" t="s">
        <v>1208</v>
      </c>
      <c r="D1059" s="45" t="s">
        <v>44</v>
      </c>
      <c r="E1059" s="46">
        <v>47</v>
      </c>
      <c r="F1059" s="47">
        <v>0.191</v>
      </c>
      <c r="G1059" s="49">
        <v>-0.13</v>
      </c>
      <c r="H1059" s="46">
        <v>50</v>
      </c>
      <c r="I1059" s="47">
        <v>0.44</v>
      </c>
      <c r="J1059" s="51">
        <v>-0.10237288135593198</v>
      </c>
      <c r="K1059" s="46" t="str">
        <f t="shared" si="183"/>
        <v>Increase</v>
      </c>
      <c r="L1059" s="119">
        <f t="shared" si="184"/>
        <v>2.7627118644068025</v>
      </c>
      <c r="M1059" s="49">
        <f t="shared" si="181"/>
        <v>-0.25999999999999995</v>
      </c>
      <c r="N1059" s="49">
        <f t="shared" ref="N1059:N1067" si="185">F1059-0.7</f>
        <v>-0.5089999999999999</v>
      </c>
    </row>
    <row r="1060" spans="1:14">
      <c r="A1060" s="45">
        <v>9</v>
      </c>
      <c r="B1060" s="45">
        <v>5720</v>
      </c>
      <c r="C1060" s="45" t="s">
        <v>1208</v>
      </c>
      <c r="D1060" s="45" t="s">
        <v>10</v>
      </c>
      <c r="E1060" s="46">
        <v>1337</v>
      </c>
      <c r="F1060" s="47">
        <v>0.14799999999999999</v>
      </c>
      <c r="G1060" s="49"/>
      <c r="H1060" s="46">
        <v>1324</v>
      </c>
      <c r="I1060" s="47">
        <v>0.35422960725075497</v>
      </c>
      <c r="J1060" s="51" t="s">
        <v>1</v>
      </c>
      <c r="K1060" s="46" t="str">
        <f t="shared" si="183"/>
        <v/>
      </c>
      <c r="L1060" s="119" t="str">
        <f t="shared" si="184"/>
        <v/>
      </c>
      <c r="M1060" s="49">
        <f t="shared" si="181"/>
        <v>-0.34577039274924498</v>
      </c>
      <c r="N1060" s="49">
        <f t="shared" si="185"/>
        <v>-0.55199999999999994</v>
      </c>
    </row>
    <row r="1061" spans="1:14">
      <c r="A1061" s="45">
        <v>10</v>
      </c>
      <c r="B1061" s="45">
        <v>5720</v>
      </c>
      <c r="C1061" s="45" t="s">
        <v>1208</v>
      </c>
      <c r="D1061" s="45" t="s">
        <v>51</v>
      </c>
      <c r="E1061" s="46">
        <v>1210</v>
      </c>
      <c r="F1061" s="47">
        <v>0.16200000000000001</v>
      </c>
      <c r="G1061" s="115"/>
      <c r="H1061" s="46">
        <v>1212</v>
      </c>
      <c r="I1061" s="47">
        <v>0.383663366336634</v>
      </c>
      <c r="J1061" s="48"/>
      <c r="K1061" s="48" t="str">
        <f t="shared" si="183"/>
        <v/>
      </c>
      <c r="L1061" s="118" t="str">
        <f t="shared" si="184"/>
        <v/>
      </c>
      <c r="M1061" s="49">
        <f t="shared" si="181"/>
        <v>-0.31633663366336595</v>
      </c>
      <c r="N1061" s="49">
        <f t="shared" si="185"/>
        <v>-0.53799999999999992</v>
      </c>
    </row>
    <row r="1062" spans="1:14">
      <c r="A1062" s="45">
        <v>11</v>
      </c>
      <c r="B1062" s="45">
        <v>5720</v>
      </c>
      <c r="C1062" s="45" t="s">
        <v>1208</v>
      </c>
      <c r="D1062" s="45" t="s">
        <v>52</v>
      </c>
      <c r="E1062" s="46">
        <v>127</v>
      </c>
      <c r="F1062" s="47">
        <v>1.6E-2</v>
      </c>
      <c r="G1062" s="49">
        <v>-0.14599999999999999</v>
      </c>
      <c r="H1062" s="46">
        <v>114</v>
      </c>
      <c r="I1062" s="47">
        <v>4.3859649122807001E-2</v>
      </c>
      <c r="J1062" s="51">
        <v>-0.33980371721382702</v>
      </c>
      <c r="K1062" s="46" t="str">
        <f t="shared" si="183"/>
        <v>Decrease</v>
      </c>
      <c r="L1062" s="119">
        <f t="shared" si="184"/>
        <v>19.380371721382701</v>
      </c>
      <c r="M1062" s="49">
        <f t="shared" si="181"/>
        <v>-0.65614035087719291</v>
      </c>
      <c r="N1062" s="49">
        <f t="shared" si="185"/>
        <v>-0.68399999999999994</v>
      </c>
    </row>
    <row r="1063" spans="1:14">
      <c r="A1063" s="45">
        <v>12</v>
      </c>
      <c r="B1063" s="45">
        <v>5720</v>
      </c>
      <c r="C1063" s="45" t="s">
        <v>1208</v>
      </c>
      <c r="D1063" s="45" t="s">
        <v>13</v>
      </c>
      <c r="E1063" s="46">
        <v>1312</v>
      </c>
      <c r="F1063" s="47">
        <v>0.14899999999999999</v>
      </c>
      <c r="G1063" s="115"/>
      <c r="H1063" s="46">
        <v>1296</v>
      </c>
      <c r="I1063" s="47">
        <v>0.358024691358025</v>
      </c>
      <c r="J1063" s="48"/>
      <c r="K1063" s="48" t="str">
        <f t="shared" si="183"/>
        <v/>
      </c>
      <c r="L1063" s="118" t="str">
        <f t="shared" si="184"/>
        <v/>
      </c>
      <c r="M1063" s="49">
        <f t="shared" si="181"/>
        <v>-0.34197530864197495</v>
      </c>
      <c r="N1063" s="49">
        <f t="shared" si="185"/>
        <v>-0.55099999999999993</v>
      </c>
    </row>
    <row r="1064" spans="1:14">
      <c r="A1064" s="45">
        <v>13</v>
      </c>
      <c r="B1064" s="45">
        <v>5720</v>
      </c>
      <c r="C1064" s="45" t="s">
        <v>1208</v>
      </c>
      <c r="D1064" s="45" t="s">
        <v>14</v>
      </c>
      <c r="E1064" s="46">
        <v>25</v>
      </c>
      <c r="F1064" s="50">
        <v>0.12</v>
      </c>
      <c r="G1064" s="49">
        <v>-2.8999999999999998E-2</v>
      </c>
      <c r="H1064" s="46">
        <v>30</v>
      </c>
      <c r="I1064" s="47">
        <v>0.2</v>
      </c>
      <c r="J1064" s="51">
        <v>-0.15802469135802499</v>
      </c>
      <c r="K1064" s="46" t="str">
        <f t="shared" si="183"/>
        <v>Decrease</v>
      </c>
      <c r="L1064" s="119">
        <f t="shared" si="184"/>
        <v>12.9024691358025</v>
      </c>
      <c r="M1064" s="49">
        <f t="shared" si="181"/>
        <v>-0.49999999999999994</v>
      </c>
      <c r="N1064" s="49">
        <f t="shared" si="185"/>
        <v>-0.57999999999999996</v>
      </c>
    </row>
    <row r="1065" spans="1:14">
      <c r="A1065" s="45">
        <v>14</v>
      </c>
      <c r="B1065" s="45">
        <v>5720</v>
      </c>
      <c r="C1065" s="45" t="s">
        <v>1208</v>
      </c>
      <c r="D1065" s="45" t="s">
        <v>15</v>
      </c>
      <c r="E1065" s="46">
        <v>657</v>
      </c>
      <c r="F1065" s="47">
        <v>0.13400000000000001</v>
      </c>
      <c r="G1065" s="115"/>
      <c r="H1065" s="46">
        <v>683</v>
      </c>
      <c r="I1065" s="47">
        <v>0.32942898975109802</v>
      </c>
      <c r="J1065" s="48"/>
      <c r="K1065" s="48" t="str">
        <f t="shared" si="183"/>
        <v/>
      </c>
      <c r="L1065" s="118" t="str">
        <f t="shared" si="184"/>
        <v/>
      </c>
      <c r="M1065" s="49">
        <f t="shared" si="181"/>
        <v>-0.37057101024890193</v>
      </c>
      <c r="N1065" s="49">
        <f t="shared" si="185"/>
        <v>-0.56599999999999995</v>
      </c>
    </row>
    <row r="1066" spans="1:14">
      <c r="A1066" s="45">
        <v>15</v>
      </c>
      <c r="B1066" s="45">
        <v>5720</v>
      </c>
      <c r="C1066" s="45" t="s">
        <v>1208</v>
      </c>
      <c r="D1066" s="45" t="s">
        <v>16</v>
      </c>
      <c r="E1066" s="46">
        <v>680</v>
      </c>
      <c r="F1066" s="47">
        <v>0.16200000000000001</v>
      </c>
      <c r="G1066" s="49">
        <v>2.7999999999999997E-2</v>
      </c>
      <c r="H1066" s="46">
        <v>643</v>
      </c>
      <c r="I1066" s="47">
        <v>0.38102643856920698</v>
      </c>
      <c r="J1066" s="51">
        <v>5.159744881810896E-2</v>
      </c>
      <c r="K1066" s="46" t="str">
        <f t="shared" si="183"/>
        <v>Decrease</v>
      </c>
      <c r="L1066" s="119">
        <f t="shared" si="184"/>
        <v>2.3597448818108964</v>
      </c>
      <c r="M1066" s="49">
        <f t="shared" si="181"/>
        <v>-0.31897356143079297</v>
      </c>
      <c r="N1066" s="49">
        <f t="shared" si="185"/>
        <v>-0.53799999999999992</v>
      </c>
    </row>
    <row r="1067" spans="1:14">
      <c r="A1067" s="45">
        <v>1</v>
      </c>
      <c r="B1067" s="45">
        <v>2562</v>
      </c>
      <c r="C1067" s="45" t="s">
        <v>1149</v>
      </c>
      <c r="D1067" s="45" t="s">
        <v>50</v>
      </c>
      <c r="E1067" s="46">
        <v>24</v>
      </c>
      <c r="F1067" s="50">
        <v>0</v>
      </c>
      <c r="G1067" s="115"/>
      <c r="H1067" s="46"/>
      <c r="I1067" s="47"/>
      <c r="J1067" s="48"/>
      <c r="K1067" s="48" t="str">
        <f t="shared" si="183"/>
        <v/>
      </c>
      <c r="L1067" s="118" t="str">
        <f t="shared" si="184"/>
        <v/>
      </c>
      <c r="M1067" s="49"/>
      <c r="N1067" s="49">
        <f t="shared" si="185"/>
        <v>-0.7</v>
      </c>
    </row>
    <row r="1068" spans="1:14">
      <c r="A1068" s="45">
        <v>2</v>
      </c>
      <c r="B1068" s="45">
        <v>2562</v>
      </c>
      <c r="C1068" s="45" t="s">
        <v>1149</v>
      </c>
      <c r="D1068" s="45" t="s">
        <v>7</v>
      </c>
      <c r="E1068" s="46" t="s">
        <v>1</v>
      </c>
      <c r="F1068" s="46" t="s">
        <v>1</v>
      </c>
      <c r="G1068" s="115"/>
      <c r="H1068" s="46"/>
      <c r="I1068" s="47"/>
      <c r="J1068" s="48"/>
      <c r="K1068" s="48" t="str">
        <f t="shared" si="183"/>
        <v/>
      </c>
      <c r="L1068" s="118" t="str">
        <f t="shared" si="184"/>
        <v/>
      </c>
      <c r="M1068" s="49"/>
      <c r="N1068" s="49"/>
    </row>
    <row r="1069" spans="1:14">
      <c r="A1069" s="45">
        <v>3</v>
      </c>
      <c r="B1069" s="45">
        <v>2562</v>
      </c>
      <c r="C1069" s="45" t="s">
        <v>1149</v>
      </c>
      <c r="D1069" s="45" t="s">
        <v>42</v>
      </c>
      <c r="E1069" s="46">
        <v>22</v>
      </c>
      <c r="F1069" s="50">
        <v>0</v>
      </c>
      <c r="G1069" s="49">
        <v>0</v>
      </c>
      <c r="H1069" s="46"/>
      <c r="I1069" s="47"/>
      <c r="J1069" s="51"/>
      <c r="K1069" s="46" t="str">
        <f t="shared" si="183"/>
        <v>Increase</v>
      </c>
      <c r="L1069" s="119"/>
      <c r="M1069" s="49"/>
      <c r="N1069" s="49">
        <f>F1069-0.7</f>
        <v>-0.7</v>
      </c>
    </row>
    <row r="1070" spans="1:14">
      <c r="A1070" s="45">
        <v>4</v>
      </c>
      <c r="B1070" s="45">
        <v>2562</v>
      </c>
      <c r="C1070" s="45" t="s">
        <v>1149</v>
      </c>
      <c r="D1070" s="45" t="s">
        <v>43</v>
      </c>
      <c r="E1070" s="46" t="s">
        <v>1</v>
      </c>
      <c r="F1070" s="46" t="s">
        <v>1</v>
      </c>
      <c r="G1070" s="49" t="s">
        <v>1</v>
      </c>
      <c r="H1070" s="46"/>
      <c r="I1070" s="47"/>
      <c r="J1070" s="51"/>
      <c r="K1070" s="46" t="str">
        <f t="shared" si="183"/>
        <v/>
      </c>
      <c r="L1070" s="119" t="str">
        <f>IF(G1070="","",IF(G1070="*","",(ABS(G1070-J1070))*100))</f>
        <v/>
      </c>
      <c r="M1070" s="49"/>
      <c r="N1070" s="49"/>
    </row>
    <row r="1071" spans="1:14">
      <c r="A1071" s="45">
        <v>8</v>
      </c>
      <c r="B1071" s="45">
        <v>2562</v>
      </c>
      <c r="C1071" s="45" t="s">
        <v>1149</v>
      </c>
      <c r="D1071" s="45" t="s">
        <v>9</v>
      </c>
      <c r="E1071" s="46" t="s">
        <v>1</v>
      </c>
      <c r="F1071" s="46" t="s">
        <v>1</v>
      </c>
      <c r="G1071" s="115"/>
      <c r="H1071" s="46"/>
      <c r="I1071" s="47"/>
      <c r="J1071" s="48"/>
      <c r="K1071" s="48" t="str">
        <f t="shared" si="183"/>
        <v/>
      </c>
      <c r="L1071" s="118" t="str">
        <f>IF(G1071="","",IF(G1071="*","",(ABS(G1071-J1071))*100))</f>
        <v/>
      </c>
      <c r="M1071" s="49"/>
      <c r="N1071" s="49"/>
    </row>
    <row r="1072" spans="1:14">
      <c r="A1072" s="45">
        <v>9</v>
      </c>
      <c r="B1072" s="45">
        <v>2562</v>
      </c>
      <c r="C1072" s="45" t="s">
        <v>1149</v>
      </c>
      <c r="D1072" s="45" t="s">
        <v>10</v>
      </c>
      <c r="E1072" s="46">
        <v>18</v>
      </c>
      <c r="F1072" s="50">
        <v>0</v>
      </c>
      <c r="G1072" s="133" t="s">
        <v>1</v>
      </c>
      <c r="H1072" s="46"/>
      <c r="I1072" s="47"/>
      <c r="J1072" s="51"/>
      <c r="K1072" s="46" t="str">
        <f t="shared" si="183"/>
        <v/>
      </c>
      <c r="L1072" s="119"/>
      <c r="M1072" s="49"/>
      <c r="N1072" s="49">
        <f>F1072-0.7</f>
        <v>-0.7</v>
      </c>
    </row>
    <row r="1073" spans="1:14">
      <c r="A1073" s="45">
        <v>10</v>
      </c>
      <c r="B1073" s="45">
        <v>2562</v>
      </c>
      <c r="C1073" s="45" t="s">
        <v>1149</v>
      </c>
      <c r="D1073" s="45" t="s">
        <v>51</v>
      </c>
      <c r="E1073" s="46">
        <v>20</v>
      </c>
      <c r="F1073" s="50">
        <v>0</v>
      </c>
      <c r="G1073" s="115"/>
      <c r="H1073" s="46"/>
      <c r="I1073" s="47"/>
      <c r="J1073" s="48"/>
      <c r="K1073" s="48" t="str">
        <f t="shared" si="183"/>
        <v/>
      </c>
      <c r="L1073" s="118" t="str">
        <f t="shared" ref="L1073:L1082" si="186">IF(G1073="","",IF(G1073="*","",(ABS(G1073-J1073))*100))</f>
        <v/>
      </c>
      <c r="M1073" s="49"/>
      <c r="N1073" s="49">
        <f>F1073-0.7</f>
        <v>-0.7</v>
      </c>
    </row>
    <row r="1074" spans="1:14">
      <c r="A1074" s="45">
        <v>11</v>
      </c>
      <c r="B1074" s="45">
        <v>2562</v>
      </c>
      <c r="C1074" s="45" t="s">
        <v>1149</v>
      </c>
      <c r="D1074" s="45" t="s">
        <v>52</v>
      </c>
      <c r="E1074" s="46" t="s">
        <v>1</v>
      </c>
      <c r="F1074" s="46" t="s">
        <v>1</v>
      </c>
      <c r="G1074" s="49" t="s">
        <v>1</v>
      </c>
      <c r="H1074" s="46"/>
      <c r="I1074" s="47"/>
      <c r="J1074" s="51"/>
      <c r="K1074" s="46" t="str">
        <f t="shared" si="183"/>
        <v/>
      </c>
      <c r="L1074" s="119" t="str">
        <f t="shared" si="186"/>
        <v/>
      </c>
      <c r="M1074" s="49"/>
      <c r="N1074" s="49"/>
    </row>
    <row r="1075" spans="1:14">
      <c r="A1075" s="45">
        <v>12</v>
      </c>
      <c r="B1075" s="45">
        <v>2562</v>
      </c>
      <c r="C1075" s="45" t="s">
        <v>1149</v>
      </c>
      <c r="D1075" s="45" t="s">
        <v>13</v>
      </c>
      <c r="E1075" s="46">
        <v>24</v>
      </c>
      <c r="F1075" s="50">
        <v>0</v>
      </c>
      <c r="G1075" s="115"/>
      <c r="H1075" s="46"/>
      <c r="I1075" s="47"/>
      <c r="J1075" s="48"/>
      <c r="K1075" s="48" t="str">
        <f t="shared" si="183"/>
        <v/>
      </c>
      <c r="L1075" s="118" t="str">
        <f t="shared" si="186"/>
        <v/>
      </c>
      <c r="M1075" s="49"/>
      <c r="N1075" s="49">
        <f>F1075-0.7</f>
        <v>-0.7</v>
      </c>
    </row>
    <row r="1076" spans="1:14">
      <c r="A1076" s="45">
        <v>14</v>
      </c>
      <c r="B1076" s="45">
        <v>2562</v>
      </c>
      <c r="C1076" s="45" t="s">
        <v>1149</v>
      </c>
      <c r="D1076" s="45" t="s">
        <v>15</v>
      </c>
      <c r="E1076" s="46">
        <v>23</v>
      </c>
      <c r="F1076" s="50">
        <v>0</v>
      </c>
      <c r="G1076" s="115"/>
      <c r="H1076" s="46"/>
      <c r="I1076" s="47"/>
      <c r="J1076" s="48"/>
      <c r="K1076" s="48" t="str">
        <f t="shared" si="183"/>
        <v/>
      </c>
      <c r="L1076" s="118" t="str">
        <f t="shared" si="186"/>
        <v/>
      </c>
      <c r="M1076" s="49"/>
      <c r="N1076" s="49">
        <f>F1076-0.7</f>
        <v>-0.7</v>
      </c>
    </row>
    <row r="1077" spans="1:14">
      <c r="A1077" s="45">
        <v>15</v>
      </c>
      <c r="B1077" s="45">
        <v>2562</v>
      </c>
      <c r="C1077" s="45" t="s">
        <v>1149</v>
      </c>
      <c r="D1077" s="45" t="s">
        <v>16</v>
      </c>
      <c r="E1077" s="46" t="s">
        <v>1</v>
      </c>
      <c r="F1077" s="46" t="s">
        <v>1</v>
      </c>
      <c r="G1077" s="49" t="s">
        <v>1</v>
      </c>
      <c r="H1077" s="46"/>
      <c r="I1077" s="47"/>
      <c r="J1077" s="51"/>
      <c r="K1077" s="46" t="str">
        <f t="shared" si="183"/>
        <v/>
      </c>
      <c r="L1077" s="119" t="str">
        <f t="shared" si="186"/>
        <v/>
      </c>
      <c r="M1077" s="49"/>
      <c r="N1077" s="49"/>
    </row>
    <row r="1078" spans="1:14">
      <c r="A1078" s="45">
        <v>1</v>
      </c>
      <c r="B1078" s="45">
        <v>3820</v>
      </c>
      <c r="C1078" s="45" t="s">
        <v>1168</v>
      </c>
      <c r="D1078" s="45" t="s">
        <v>50</v>
      </c>
      <c r="E1078" s="46">
        <v>2597</v>
      </c>
      <c r="F1078" s="47">
        <v>0.115</v>
      </c>
      <c r="G1078" s="115"/>
      <c r="H1078" s="46">
        <v>2668</v>
      </c>
      <c r="I1078" s="47">
        <v>0.27323838080959501</v>
      </c>
      <c r="J1078" s="48"/>
      <c r="K1078" s="48" t="str">
        <f t="shared" si="183"/>
        <v/>
      </c>
      <c r="L1078" s="118" t="str">
        <f t="shared" si="186"/>
        <v/>
      </c>
      <c r="M1078" s="49">
        <f>I1078-0.7</f>
        <v>-0.42676161919040495</v>
      </c>
      <c r="N1078" s="49">
        <f>F1078-0.7</f>
        <v>-0.58499999999999996</v>
      </c>
    </row>
    <row r="1079" spans="1:14">
      <c r="A1079" s="45">
        <v>2</v>
      </c>
      <c r="B1079" s="45">
        <v>3820</v>
      </c>
      <c r="C1079" s="45" t="s">
        <v>1168</v>
      </c>
      <c r="D1079" s="45" t="s">
        <v>7</v>
      </c>
      <c r="E1079" s="46">
        <v>108</v>
      </c>
      <c r="F1079" s="47">
        <v>0.25900000000000001</v>
      </c>
      <c r="G1079" s="115"/>
      <c r="H1079" s="46">
        <v>157</v>
      </c>
      <c r="I1079" s="47">
        <v>0.55414012738853502</v>
      </c>
      <c r="J1079" s="48"/>
      <c r="K1079" s="48" t="str">
        <f t="shared" si="183"/>
        <v/>
      </c>
      <c r="L1079" s="118" t="str">
        <f t="shared" si="186"/>
        <v/>
      </c>
      <c r="M1079" s="49">
        <f>I1079-0.7</f>
        <v>-0.14585987261146494</v>
      </c>
      <c r="N1079" s="49">
        <f>F1079-0.7</f>
        <v>-0.44099999999999995</v>
      </c>
    </row>
    <row r="1080" spans="1:14">
      <c r="A1080" s="45">
        <v>3</v>
      </c>
      <c r="B1080" s="45">
        <v>3820</v>
      </c>
      <c r="C1080" s="45" t="s">
        <v>1168</v>
      </c>
      <c r="D1080" s="45" t="s">
        <v>42</v>
      </c>
      <c r="E1080" s="46">
        <v>2384</v>
      </c>
      <c r="F1080" s="47">
        <v>0.10199999999999999</v>
      </c>
      <c r="G1080" s="49">
        <v>-0.157</v>
      </c>
      <c r="H1080" s="46">
        <v>2415</v>
      </c>
      <c r="I1080" s="47">
        <v>0.243892339544513</v>
      </c>
      <c r="J1080" s="51">
        <v>-0.31024778784402202</v>
      </c>
      <c r="K1080" s="46" t="str">
        <f t="shared" si="183"/>
        <v>Decrease</v>
      </c>
      <c r="L1080" s="119">
        <f t="shared" si="186"/>
        <v>15.324778784402202</v>
      </c>
      <c r="M1080" s="49">
        <f>I1080-0.7</f>
        <v>-0.45610766045548695</v>
      </c>
      <c r="N1080" s="49">
        <f>F1080-0.7</f>
        <v>-0.59799999999999998</v>
      </c>
    </row>
    <row r="1081" spans="1:14">
      <c r="A1081" s="45">
        <v>4</v>
      </c>
      <c r="B1081" s="45">
        <v>3820</v>
      </c>
      <c r="C1081" s="45" t="s">
        <v>1168</v>
      </c>
      <c r="D1081" s="45" t="s">
        <v>43</v>
      </c>
      <c r="E1081" s="46">
        <v>80</v>
      </c>
      <c r="F1081" s="47">
        <v>0.23799999999999999</v>
      </c>
      <c r="G1081" s="49">
        <v>-2.1000000000000001E-2</v>
      </c>
      <c r="H1081" s="46">
        <v>79</v>
      </c>
      <c r="I1081" s="47">
        <v>0.506329113924051</v>
      </c>
      <c r="J1081" s="51">
        <v>-4.781101346448402E-2</v>
      </c>
      <c r="K1081" s="46" t="str">
        <f t="shared" si="183"/>
        <v>Decrease</v>
      </c>
      <c r="L1081" s="119">
        <f t="shared" si="186"/>
        <v>2.6811013464484019</v>
      </c>
      <c r="M1081" s="49">
        <f>I1081-0.7</f>
        <v>-0.19367088607594896</v>
      </c>
      <c r="N1081" s="49">
        <f>F1081-0.7</f>
        <v>-0.46199999999999997</v>
      </c>
    </row>
    <row r="1082" spans="1:14">
      <c r="A1082" s="45">
        <v>5</v>
      </c>
      <c r="B1082" s="45">
        <v>3820</v>
      </c>
      <c r="C1082" s="45" t="s">
        <v>1168</v>
      </c>
      <c r="D1082" s="45" t="s">
        <v>8</v>
      </c>
      <c r="E1082" s="46" t="s">
        <v>1</v>
      </c>
      <c r="F1082" s="46" t="s">
        <v>1</v>
      </c>
      <c r="G1082" s="49" t="s">
        <v>1</v>
      </c>
      <c r="H1082" s="46">
        <v>11</v>
      </c>
      <c r="I1082" s="47">
        <v>0.81818181818181801</v>
      </c>
      <c r="J1082" s="51">
        <v>0.26404169079328299</v>
      </c>
      <c r="K1082" s="46" t="str">
        <f t="shared" si="183"/>
        <v/>
      </c>
      <c r="L1082" s="119" t="str">
        <f t="shared" si="186"/>
        <v/>
      </c>
      <c r="M1082" s="49">
        <f>I1082-0.7</f>
        <v>0.11818181818181805</v>
      </c>
      <c r="N1082" s="49"/>
    </row>
    <row r="1083" spans="1:14">
      <c r="A1083" s="45">
        <v>6</v>
      </c>
      <c r="B1083" s="45">
        <v>3820</v>
      </c>
      <c r="C1083" s="45" t="s">
        <v>1168</v>
      </c>
      <c r="D1083" s="45" t="s">
        <v>44</v>
      </c>
      <c r="E1083" s="46">
        <v>14</v>
      </c>
      <c r="F1083" s="47">
        <v>0.214</v>
      </c>
      <c r="G1083" s="49">
        <v>-4.4999999999999998E-2</v>
      </c>
      <c r="H1083" s="46" t="s">
        <v>1</v>
      </c>
      <c r="I1083" s="47" t="s">
        <v>1</v>
      </c>
      <c r="J1083" s="51" t="s">
        <v>1</v>
      </c>
      <c r="K1083" s="46"/>
      <c r="L1083" s="119"/>
      <c r="M1083" s="49"/>
      <c r="N1083" s="49">
        <f>F1083-0.7</f>
        <v>-0.48599999999999999</v>
      </c>
    </row>
    <row r="1084" spans="1:14">
      <c r="A1084" s="45">
        <v>7</v>
      </c>
      <c r="B1084" s="45">
        <v>3820</v>
      </c>
      <c r="C1084" s="45" t="s">
        <v>1168</v>
      </c>
      <c r="D1084" s="45" t="s">
        <v>1096</v>
      </c>
      <c r="E1084" s="46" t="s">
        <v>1</v>
      </c>
      <c r="F1084" s="46" t="s">
        <v>1</v>
      </c>
      <c r="G1084" s="49" t="s">
        <v>1</v>
      </c>
      <c r="H1084" s="46" t="s">
        <v>1</v>
      </c>
      <c r="I1084" s="47" t="s">
        <v>1</v>
      </c>
      <c r="J1084" s="51" t="s">
        <v>1</v>
      </c>
      <c r="K1084" s="46" t="str">
        <f t="shared" ref="K1084:K1115" si="187">IF(G1084="","",IF(G1084="*","",IF(ABS(J1084)&gt;ABS(G1084),"Decrease", "Increase")))</f>
        <v/>
      </c>
      <c r="L1084" s="119" t="str">
        <f t="shared" ref="L1084:L1123" si="188">IF(G1084="","",IF(G1084="*","",(ABS(G1084-J1084))*100))</f>
        <v/>
      </c>
      <c r="M1084" s="49"/>
      <c r="N1084" s="49"/>
    </row>
    <row r="1085" spans="1:14">
      <c r="A1085" s="45">
        <v>9</v>
      </c>
      <c r="B1085" s="45">
        <v>3820</v>
      </c>
      <c r="C1085" s="45" t="s">
        <v>1168</v>
      </c>
      <c r="D1085" s="45" t="s">
        <v>10</v>
      </c>
      <c r="E1085" s="46">
        <v>2597</v>
      </c>
      <c r="F1085" s="47">
        <v>0.115</v>
      </c>
      <c r="G1085" s="49"/>
      <c r="H1085" s="46">
        <v>2665</v>
      </c>
      <c r="I1085" s="47">
        <v>0.27317073170731698</v>
      </c>
      <c r="J1085" s="51" t="s">
        <v>1</v>
      </c>
      <c r="K1085" s="46" t="str">
        <f t="shared" si="187"/>
        <v/>
      </c>
      <c r="L1085" s="119" t="str">
        <f t="shared" si="188"/>
        <v/>
      </c>
      <c r="M1085" s="49">
        <f t="shared" ref="M1085:M1092" si="189">I1085-0.7</f>
        <v>-0.42682926829268297</v>
      </c>
      <c r="N1085" s="49">
        <f t="shared" ref="N1085:N1092" si="190">F1085-0.7</f>
        <v>-0.58499999999999996</v>
      </c>
    </row>
    <row r="1086" spans="1:14">
      <c r="A1086" s="45">
        <v>10</v>
      </c>
      <c r="B1086" s="45">
        <v>3820</v>
      </c>
      <c r="C1086" s="45" t="s">
        <v>1168</v>
      </c>
      <c r="D1086" s="45" t="s">
        <v>51</v>
      </c>
      <c r="E1086" s="46">
        <v>2286</v>
      </c>
      <c r="F1086" s="47">
        <v>0.125</v>
      </c>
      <c r="G1086" s="115"/>
      <c r="H1086" s="46">
        <v>2410</v>
      </c>
      <c r="I1086" s="47">
        <v>0.29004149377593402</v>
      </c>
      <c r="J1086" s="48"/>
      <c r="K1086" s="48" t="str">
        <f t="shared" si="187"/>
        <v/>
      </c>
      <c r="L1086" s="118" t="str">
        <f t="shared" si="188"/>
        <v/>
      </c>
      <c r="M1086" s="49">
        <f t="shared" si="189"/>
        <v>-0.40995850622406593</v>
      </c>
      <c r="N1086" s="49">
        <f t="shared" si="190"/>
        <v>-0.57499999999999996</v>
      </c>
    </row>
    <row r="1087" spans="1:14">
      <c r="A1087" s="45">
        <v>11</v>
      </c>
      <c r="B1087" s="45">
        <v>3820</v>
      </c>
      <c r="C1087" s="45" t="s">
        <v>1168</v>
      </c>
      <c r="D1087" s="45" t="s">
        <v>52</v>
      </c>
      <c r="E1087" s="46">
        <v>311</v>
      </c>
      <c r="F1087" s="47">
        <v>4.4999999999999998E-2</v>
      </c>
      <c r="G1087" s="49">
        <v>-0.08</v>
      </c>
      <c r="H1087" s="46">
        <v>258</v>
      </c>
      <c r="I1087" s="47">
        <v>0.116279069767442</v>
      </c>
      <c r="J1087" s="51">
        <v>-0.17376242400849201</v>
      </c>
      <c r="K1087" s="46" t="str">
        <f t="shared" si="187"/>
        <v>Decrease</v>
      </c>
      <c r="L1087" s="119">
        <f t="shared" si="188"/>
        <v>9.3762424008492005</v>
      </c>
      <c r="M1087" s="49">
        <f t="shared" si="189"/>
        <v>-0.583720930232558</v>
      </c>
      <c r="N1087" s="49">
        <f t="shared" si="190"/>
        <v>-0.65499999999999992</v>
      </c>
    </row>
    <row r="1088" spans="1:14">
      <c r="A1088" s="45">
        <v>12</v>
      </c>
      <c r="B1088" s="45">
        <v>3820</v>
      </c>
      <c r="C1088" s="45" t="s">
        <v>1168</v>
      </c>
      <c r="D1088" s="45" t="s">
        <v>13</v>
      </c>
      <c r="E1088" s="46">
        <v>2557</v>
      </c>
      <c r="F1088" s="47">
        <v>0.11600000000000001</v>
      </c>
      <c r="G1088" s="115"/>
      <c r="H1088" s="46">
        <v>2633</v>
      </c>
      <c r="I1088" s="47">
        <v>0.27117356627421202</v>
      </c>
      <c r="J1088" s="48"/>
      <c r="K1088" s="48" t="str">
        <f t="shared" si="187"/>
        <v/>
      </c>
      <c r="L1088" s="118" t="str">
        <f t="shared" si="188"/>
        <v/>
      </c>
      <c r="M1088" s="49">
        <f t="shared" si="189"/>
        <v>-0.42882643372578794</v>
      </c>
      <c r="N1088" s="49">
        <f t="shared" si="190"/>
        <v>-0.58399999999999996</v>
      </c>
    </row>
    <row r="1089" spans="1:14">
      <c r="A1089" s="45">
        <v>13</v>
      </c>
      <c r="B1089" s="45">
        <v>3820</v>
      </c>
      <c r="C1089" s="45" t="s">
        <v>1168</v>
      </c>
      <c r="D1089" s="45" t="s">
        <v>14</v>
      </c>
      <c r="E1089" s="46">
        <v>40</v>
      </c>
      <c r="F1089" s="47">
        <v>7.4999999999999997E-2</v>
      </c>
      <c r="G1089" s="49">
        <v>-4.0999999999999995E-2</v>
      </c>
      <c r="H1089" s="46">
        <v>35</v>
      </c>
      <c r="I1089" s="47">
        <v>0.42857142857142899</v>
      </c>
      <c r="J1089" s="51">
        <v>0.15739786229721697</v>
      </c>
      <c r="K1089" s="46" t="str">
        <f t="shared" si="187"/>
        <v>Decrease</v>
      </c>
      <c r="L1089" s="119">
        <f t="shared" si="188"/>
        <v>19.839786229721696</v>
      </c>
      <c r="M1089" s="49">
        <f t="shared" si="189"/>
        <v>-0.27142857142857096</v>
      </c>
      <c r="N1089" s="49">
        <f t="shared" si="190"/>
        <v>-0.625</v>
      </c>
    </row>
    <row r="1090" spans="1:14">
      <c r="A1090" s="45">
        <v>14</v>
      </c>
      <c r="B1090" s="45">
        <v>3820</v>
      </c>
      <c r="C1090" s="45" t="s">
        <v>1168</v>
      </c>
      <c r="D1090" s="45" t="s">
        <v>15</v>
      </c>
      <c r="E1090" s="46">
        <v>1336</v>
      </c>
      <c r="F1090" s="47">
        <v>9.6000000000000002E-2</v>
      </c>
      <c r="G1090" s="115"/>
      <c r="H1090" s="46">
        <v>1341</v>
      </c>
      <c r="I1090" s="47">
        <v>0.25428784489187201</v>
      </c>
      <c r="J1090" s="48"/>
      <c r="K1090" s="48" t="str">
        <f t="shared" si="187"/>
        <v/>
      </c>
      <c r="L1090" s="118" t="str">
        <f t="shared" si="188"/>
        <v/>
      </c>
      <c r="M1090" s="49">
        <f t="shared" si="189"/>
        <v>-0.44571215510812795</v>
      </c>
      <c r="N1090" s="49">
        <f t="shared" si="190"/>
        <v>-0.60399999999999998</v>
      </c>
    </row>
    <row r="1091" spans="1:14">
      <c r="A1091" s="45">
        <v>15</v>
      </c>
      <c r="B1091" s="45">
        <v>3820</v>
      </c>
      <c r="C1091" s="45" t="s">
        <v>1168</v>
      </c>
      <c r="D1091" s="45" t="s">
        <v>16</v>
      </c>
      <c r="E1091" s="46">
        <v>1261</v>
      </c>
      <c r="F1091" s="47">
        <v>0.13600000000000001</v>
      </c>
      <c r="G1091" s="49">
        <v>0.04</v>
      </c>
      <c r="H1091" s="46">
        <v>1327</v>
      </c>
      <c r="I1091" s="47">
        <v>0.29238884702336099</v>
      </c>
      <c r="J1091" s="51">
        <v>3.8101002131488981E-2</v>
      </c>
      <c r="K1091" s="46" t="str">
        <f t="shared" si="187"/>
        <v>Increase</v>
      </c>
      <c r="L1091" s="119">
        <f t="shared" si="188"/>
        <v>0.18989978685110195</v>
      </c>
      <c r="M1091" s="49">
        <f t="shared" si="189"/>
        <v>-0.40761115297663897</v>
      </c>
      <c r="N1091" s="49">
        <f t="shared" si="190"/>
        <v>-0.56399999999999995</v>
      </c>
    </row>
    <row r="1092" spans="1:14">
      <c r="A1092" s="45">
        <v>1</v>
      </c>
      <c r="B1092" s="45">
        <v>2525</v>
      </c>
      <c r="C1092" s="45" t="s">
        <v>1146</v>
      </c>
      <c r="D1092" s="45" t="s">
        <v>50</v>
      </c>
      <c r="E1092" s="46">
        <v>227</v>
      </c>
      <c r="F1092" s="50">
        <v>0.04</v>
      </c>
      <c r="G1092" s="115"/>
      <c r="H1092" s="46">
        <v>233</v>
      </c>
      <c r="I1092" s="47">
        <v>0.137339055793991</v>
      </c>
      <c r="J1092" s="48"/>
      <c r="K1092" s="48" t="str">
        <f t="shared" si="187"/>
        <v/>
      </c>
      <c r="L1092" s="118" t="str">
        <f t="shared" si="188"/>
        <v/>
      </c>
      <c r="M1092" s="49">
        <f t="shared" si="189"/>
        <v>-0.56266094420600898</v>
      </c>
      <c r="N1092" s="49">
        <f t="shared" si="190"/>
        <v>-0.65999999999999992</v>
      </c>
    </row>
    <row r="1093" spans="1:14">
      <c r="A1093" s="45">
        <v>2</v>
      </c>
      <c r="B1093" s="45">
        <v>2525</v>
      </c>
      <c r="C1093" s="45" t="s">
        <v>1146</v>
      </c>
      <c r="D1093" s="45" t="s">
        <v>7</v>
      </c>
      <c r="E1093" s="46" t="s">
        <v>1</v>
      </c>
      <c r="F1093" s="46" t="s">
        <v>1</v>
      </c>
      <c r="G1093" s="115"/>
      <c r="H1093" s="46" t="s">
        <v>1</v>
      </c>
      <c r="I1093" s="47" t="s">
        <v>1</v>
      </c>
      <c r="J1093" s="48"/>
      <c r="K1093" s="48" t="str">
        <f t="shared" si="187"/>
        <v/>
      </c>
      <c r="L1093" s="118" t="str">
        <f t="shared" si="188"/>
        <v/>
      </c>
      <c r="M1093" s="49"/>
      <c r="N1093" s="49"/>
    </row>
    <row r="1094" spans="1:14">
      <c r="A1094" s="45">
        <v>3</v>
      </c>
      <c r="B1094" s="45">
        <v>2525</v>
      </c>
      <c r="C1094" s="45" t="s">
        <v>1146</v>
      </c>
      <c r="D1094" s="45" t="s">
        <v>42</v>
      </c>
      <c r="E1094" s="46">
        <v>220</v>
      </c>
      <c r="F1094" s="47">
        <v>3.5999999999999997E-2</v>
      </c>
      <c r="G1094" s="133" t="s">
        <v>1</v>
      </c>
      <c r="H1094" s="46">
        <v>226</v>
      </c>
      <c r="I1094" s="47">
        <v>0.14159292035398199</v>
      </c>
      <c r="J1094" s="51" t="s">
        <v>1</v>
      </c>
      <c r="K1094" s="46" t="str">
        <f t="shared" si="187"/>
        <v/>
      </c>
      <c r="L1094" s="119" t="str">
        <f t="shared" si="188"/>
        <v/>
      </c>
      <c r="M1094" s="49">
        <f>I1094-0.7</f>
        <v>-0.55840707964601799</v>
      </c>
      <c r="N1094" s="49">
        <f>F1094-0.7</f>
        <v>-0.66399999999999992</v>
      </c>
    </row>
    <row r="1095" spans="1:14">
      <c r="A1095" s="45">
        <v>4</v>
      </c>
      <c r="B1095" s="45">
        <v>2525</v>
      </c>
      <c r="C1095" s="45" t="s">
        <v>1146</v>
      </c>
      <c r="D1095" s="45" t="s">
        <v>43</v>
      </c>
      <c r="E1095" s="46" t="s">
        <v>1</v>
      </c>
      <c r="F1095" s="46" t="s">
        <v>1</v>
      </c>
      <c r="G1095" s="49" t="s">
        <v>1</v>
      </c>
      <c r="H1095" s="46"/>
      <c r="I1095" s="47"/>
      <c r="J1095" s="51"/>
      <c r="K1095" s="46" t="str">
        <f t="shared" si="187"/>
        <v/>
      </c>
      <c r="L1095" s="119" t="str">
        <f t="shared" si="188"/>
        <v/>
      </c>
      <c r="M1095" s="49"/>
      <c r="N1095" s="49"/>
    </row>
    <row r="1096" spans="1:14">
      <c r="A1096" s="45">
        <v>6</v>
      </c>
      <c r="B1096" s="45">
        <v>2525</v>
      </c>
      <c r="C1096" s="45" t="s">
        <v>1146</v>
      </c>
      <c r="D1096" s="45" t="s">
        <v>44</v>
      </c>
      <c r="E1096" s="46" t="s">
        <v>1</v>
      </c>
      <c r="F1096" s="46" t="s">
        <v>1</v>
      </c>
      <c r="G1096" s="49" t="s">
        <v>1</v>
      </c>
      <c r="H1096" s="46" t="s">
        <v>1</v>
      </c>
      <c r="I1096" s="47" t="s">
        <v>1</v>
      </c>
      <c r="J1096" s="51" t="s">
        <v>1</v>
      </c>
      <c r="K1096" s="46" t="str">
        <f t="shared" si="187"/>
        <v/>
      </c>
      <c r="L1096" s="119" t="str">
        <f t="shared" si="188"/>
        <v/>
      </c>
      <c r="M1096" s="49"/>
      <c r="N1096" s="49"/>
    </row>
    <row r="1097" spans="1:14">
      <c r="A1097" s="45">
        <v>9</v>
      </c>
      <c r="B1097" s="45">
        <v>2525</v>
      </c>
      <c r="C1097" s="45" t="s">
        <v>1146</v>
      </c>
      <c r="D1097" s="45" t="s">
        <v>10</v>
      </c>
      <c r="E1097" s="46">
        <v>227</v>
      </c>
      <c r="F1097" s="50">
        <v>0.04</v>
      </c>
      <c r="G1097" s="49"/>
      <c r="H1097" s="46">
        <v>233</v>
      </c>
      <c r="I1097" s="47">
        <v>0.137339055793991</v>
      </c>
      <c r="J1097" s="51"/>
      <c r="K1097" s="46" t="str">
        <f t="shared" si="187"/>
        <v/>
      </c>
      <c r="L1097" s="119" t="str">
        <f t="shared" si="188"/>
        <v/>
      </c>
      <c r="M1097" s="49">
        <f t="shared" ref="M1097:M1102" si="191">I1097-0.7</f>
        <v>-0.56266094420600898</v>
      </c>
      <c r="N1097" s="49">
        <f t="shared" ref="N1097:N1102" si="192">F1097-0.7</f>
        <v>-0.65999999999999992</v>
      </c>
    </row>
    <row r="1098" spans="1:14">
      <c r="A1098" s="45">
        <v>10</v>
      </c>
      <c r="B1098" s="45">
        <v>2525</v>
      </c>
      <c r="C1098" s="45" t="s">
        <v>1146</v>
      </c>
      <c r="D1098" s="45" t="s">
        <v>51</v>
      </c>
      <c r="E1098" s="46">
        <v>204</v>
      </c>
      <c r="F1098" s="47">
        <v>4.3999999999999997E-2</v>
      </c>
      <c r="G1098" s="115"/>
      <c r="H1098" s="46">
        <v>209</v>
      </c>
      <c r="I1098" s="47">
        <v>0.143540669856459</v>
      </c>
      <c r="J1098" s="48"/>
      <c r="K1098" s="48" t="str">
        <f t="shared" si="187"/>
        <v/>
      </c>
      <c r="L1098" s="118" t="str">
        <f t="shared" si="188"/>
        <v/>
      </c>
      <c r="M1098" s="49">
        <f t="shared" si="191"/>
        <v>-0.55645933014354099</v>
      </c>
      <c r="N1098" s="49">
        <f t="shared" si="192"/>
        <v>-0.65599999999999992</v>
      </c>
    </row>
    <row r="1099" spans="1:14">
      <c r="A1099" s="45">
        <v>11</v>
      </c>
      <c r="B1099" s="45">
        <v>2525</v>
      </c>
      <c r="C1099" s="45" t="s">
        <v>1146</v>
      </c>
      <c r="D1099" s="45" t="s">
        <v>52</v>
      </c>
      <c r="E1099" s="46">
        <v>23</v>
      </c>
      <c r="F1099" s="50">
        <v>0</v>
      </c>
      <c r="G1099" s="49">
        <v>-4.4000000000000004E-2</v>
      </c>
      <c r="H1099" s="46">
        <v>24</v>
      </c>
      <c r="I1099" s="47">
        <v>8.3333333333333301E-2</v>
      </c>
      <c r="J1099" s="51">
        <v>-6.0207336523125696E-2</v>
      </c>
      <c r="K1099" s="46" t="str">
        <f t="shared" si="187"/>
        <v>Decrease</v>
      </c>
      <c r="L1099" s="119">
        <f t="shared" si="188"/>
        <v>1.6207336523125691</v>
      </c>
      <c r="M1099" s="49">
        <f t="shared" si="191"/>
        <v>-0.6166666666666667</v>
      </c>
      <c r="N1099" s="49">
        <f t="shared" si="192"/>
        <v>-0.7</v>
      </c>
    </row>
    <row r="1100" spans="1:14">
      <c r="A1100" s="45">
        <v>12</v>
      </c>
      <c r="B1100" s="45">
        <v>2525</v>
      </c>
      <c r="C1100" s="45" t="s">
        <v>1146</v>
      </c>
      <c r="D1100" s="45" t="s">
        <v>13</v>
      </c>
      <c r="E1100" s="46">
        <v>227</v>
      </c>
      <c r="F1100" s="50">
        <v>0.04</v>
      </c>
      <c r="G1100" s="115"/>
      <c r="H1100" s="46">
        <v>233</v>
      </c>
      <c r="I1100" s="47">
        <v>0.137339055793991</v>
      </c>
      <c r="J1100" s="48"/>
      <c r="K1100" s="48" t="str">
        <f t="shared" si="187"/>
        <v/>
      </c>
      <c r="L1100" s="118" t="str">
        <f t="shared" si="188"/>
        <v/>
      </c>
      <c r="M1100" s="49">
        <f t="shared" si="191"/>
        <v>-0.56266094420600898</v>
      </c>
      <c r="N1100" s="49">
        <f t="shared" si="192"/>
        <v>-0.65999999999999992</v>
      </c>
    </row>
    <row r="1101" spans="1:14">
      <c r="A1101" s="45">
        <v>14</v>
      </c>
      <c r="B1101" s="45">
        <v>2525</v>
      </c>
      <c r="C1101" s="45" t="s">
        <v>1146</v>
      </c>
      <c r="D1101" s="45" t="s">
        <v>15</v>
      </c>
      <c r="E1101" s="46">
        <v>121</v>
      </c>
      <c r="F1101" s="50">
        <v>0.05</v>
      </c>
      <c r="G1101" s="115"/>
      <c r="H1101" s="46">
        <v>118</v>
      </c>
      <c r="I1101" s="47">
        <v>0.13559322033898299</v>
      </c>
      <c r="J1101" s="48"/>
      <c r="K1101" s="48" t="str">
        <f t="shared" si="187"/>
        <v/>
      </c>
      <c r="L1101" s="118" t="str">
        <f t="shared" si="188"/>
        <v/>
      </c>
      <c r="M1101" s="49">
        <f t="shared" si="191"/>
        <v>-0.56440677966101693</v>
      </c>
      <c r="N1101" s="49">
        <f t="shared" si="192"/>
        <v>-0.64999999999999991</v>
      </c>
    </row>
    <row r="1102" spans="1:14">
      <c r="A1102" s="45">
        <v>15</v>
      </c>
      <c r="B1102" s="45">
        <v>2525</v>
      </c>
      <c r="C1102" s="45" t="s">
        <v>1146</v>
      </c>
      <c r="D1102" s="45" t="s">
        <v>16</v>
      </c>
      <c r="E1102" s="46">
        <v>106</v>
      </c>
      <c r="F1102" s="47">
        <v>2.8000000000000001E-2</v>
      </c>
      <c r="G1102" s="49">
        <v>-2.2000000000000002E-2</v>
      </c>
      <c r="H1102" s="46">
        <v>115</v>
      </c>
      <c r="I1102" s="47">
        <v>0.139130434782609</v>
      </c>
      <c r="J1102" s="51">
        <v>3.5372144436260078E-3</v>
      </c>
      <c r="K1102" s="46" t="str">
        <f t="shared" si="187"/>
        <v>Increase</v>
      </c>
      <c r="L1102" s="119">
        <f t="shared" si="188"/>
        <v>2.5537214443626008</v>
      </c>
      <c r="M1102" s="49">
        <f t="shared" si="191"/>
        <v>-0.56086956521739095</v>
      </c>
      <c r="N1102" s="49">
        <f t="shared" si="192"/>
        <v>-0.67199999999999993</v>
      </c>
    </row>
    <row r="1103" spans="1:14">
      <c r="A1103" s="45">
        <v>1</v>
      </c>
      <c r="B1103" s="45">
        <v>4406</v>
      </c>
      <c r="C1103" s="45" t="s">
        <v>1180</v>
      </c>
      <c r="D1103" s="45" t="s">
        <v>50</v>
      </c>
      <c r="E1103" s="46" t="s">
        <v>1</v>
      </c>
      <c r="F1103" s="46" t="s">
        <v>1</v>
      </c>
      <c r="G1103" s="115"/>
      <c r="H1103" s="46"/>
      <c r="I1103" s="47"/>
      <c r="J1103" s="48"/>
      <c r="K1103" s="48" t="str">
        <f t="shared" si="187"/>
        <v/>
      </c>
      <c r="L1103" s="118" t="str">
        <f t="shared" si="188"/>
        <v/>
      </c>
      <c r="M1103" s="49"/>
      <c r="N1103" s="49"/>
    </row>
    <row r="1104" spans="1:14">
      <c r="A1104" s="45">
        <v>2</v>
      </c>
      <c r="B1104" s="45">
        <v>4406</v>
      </c>
      <c r="C1104" s="45" t="s">
        <v>1180</v>
      </c>
      <c r="D1104" s="45" t="s">
        <v>7</v>
      </c>
      <c r="E1104" s="46" t="s">
        <v>1</v>
      </c>
      <c r="F1104" s="46" t="s">
        <v>1</v>
      </c>
      <c r="G1104" s="115"/>
      <c r="H1104" s="46"/>
      <c r="I1104" s="47"/>
      <c r="J1104" s="48"/>
      <c r="K1104" s="48" t="str">
        <f t="shared" si="187"/>
        <v/>
      </c>
      <c r="L1104" s="118" t="str">
        <f t="shared" si="188"/>
        <v/>
      </c>
      <c r="M1104" s="49"/>
      <c r="N1104" s="49"/>
    </row>
    <row r="1105" spans="1:14">
      <c r="A1105" s="45">
        <v>3</v>
      </c>
      <c r="B1105" s="45">
        <v>4406</v>
      </c>
      <c r="C1105" s="45" t="s">
        <v>1180</v>
      </c>
      <c r="D1105" s="45" t="s">
        <v>42</v>
      </c>
      <c r="E1105" s="46" t="s">
        <v>1</v>
      </c>
      <c r="F1105" s="46" t="s">
        <v>1</v>
      </c>
      <c r="G1105" s="49" t="s">
        <v>1</v>
      </c>
      <c r="H1105" s="46"/>
      <c r="I1105" s="47"/>
      <c r="J1105" s="51"/>
      <c r="K1105" s="46" t="str">
        <f t="shared" si="187"/>
        <v/>
      </c>
      <c r="L1105" s="119" t="str">
        <f t="shared" si="188"/>
        <v/>
      </c>
      <c r="M1105" s="49"/>
      <c r="N1105" s="49"/>
    </row>
    <row r="1106" spans="1:14">
      <c r="A1106" s="45">
        <v>4</v>
      </c>
      <c r="B1106" s="45">
        <v>4406</v>
      </c>
      <c r="C1106" s="45" t="s">
        <v>1180</v>
      </c>
      <c r="D1106" s="45" t="s">
        <v>43</v>
      </c>
      <c r="E1106" s="46" t="s">
        <v>1</v>
      </c>
      <c r="F1106" s="46" t="s">
        <v>1</v>
      </c>
      <c r="G1106" s="49" t="s">
        <v>1</v>
      </c>
      <c r="H1106" s="46"/>
      <c r="I1106" s="47"/>
      <c r="J1106" s="51"/>
      <c r="K1106" s="46" t="str">
        <f t="shared" si="187"/>
        <v/>
      </c>
      <c r="L1106" s="119" t="str">
        <f t="shared" si="188"/>
        <v/>
      </c>
      <c r="M1106" s="49"/>
      <c r="N1106" s="49"/>
    </row>
    <row r="1107" spans="1:14">
      <c r="A1107" s="45">
        <v>5</v>
      </c>
      <c r="B1107" s="45">
        <v>4406</v>
      </c>
      <c r="C1107" s="45" t="s">
        <v>1180</v>
      </c>
      <c r="D1107" s="45" t="s">
        <v>8</v>
      </c>
      <c r="E1107" s="46" t="s">
        <v>1</v>
      </c>
      <c r="F1107" s="46" t="s">
        <v>1</v>
      </c>
      <c r="G1107" s="49" t="s">
        <v>1</v>
      </c>
      <c r="H1107" s="46"/>
      <c r="I1107" s="47"/>
      <c r="J1107" s="51"/>
      <c r="K1107" s="46" t="str">
        <f t="shared" si="187"/>
        <v/>
      </c>
      <c r="L1107" s="119" t="str">
        <f t="shared" si="188"/>
        <v/>
      </c>
      <c r="M1107" s="49"/>
      <c r="N1107" s="49"/>
    </row>
    <row r="1108" spans="1:14">
      <c r="A1108" s="45">
        <v>8</v>
      </c>
      <c r="B1108" s="45">
        <v>4406</v>
      </c>
      <c r="C1108" s="45" t="s">
        <v>1180</v>
      </c>
      <c r="D1108" s="45" t="s">
        <v>9</v>
      </c>
      <c r="E1108" s="46" t="s">
        <v>1</v>
      </c>
      <c r="F1108" s="46" t="s">
        <v>1</v>
      </c>
      <c r="G1108" s="115"/>
      <c r="H1108" s="46"/>
      <c r="I1108" s="47"/>
      <c r="J1108" s="48"/>
      <c r="K1108" s="48" t="str">
        <f t="shared" si="187"/>
        <v/>
      </c>
      <c r="L1108" s="118" t="str">
        <f t="shared" si="188"/>
        <v/>
      </c>
      <c r="M1108" s="49"/>
      <c r="N1108" s="49"/>
    </row>
    <row r="1109" spans="1:14">
      <c r="A1109" s="45">
        <v>9</v>
      </c>
      <c r="B1109" s="45">
        <v>4406</v>
      </c>
      <c r="C1109" s="45" t="s">
        <v>1180</v>
      </c>
      <c r="D1109" s="45" t="s">
        <v>10</v>
      </c>
      <c r="E1109" s="46" t="s">
        <v>1</v>
      </c>
      <c r="F1109" s="46" t="s">
        <v>1</v>
      </c>
      <c r="G1109" s="49" t="s">
        <v>1</v>
      </c>
      <c r="H1109" s="46"/>
      <c r="I1109" s="47"/>
      <c r="J1109" s="51"/>
      <c r="K1109" s="46" t="str">
        <f t="shared" si="187"/>
        <v/>
      </c>
      <c r="L1109" s="119" t="str">
        <f t="shared" si="188"/>
        <v/>
      </c>
      <c r="M1109" s="49"/>
      <c r="N1109" s="49"/>
    </row>
    <row r="1110" spans="1:14">
      <c r="A1110" s="45">
        <v>10</v>
      </c>
      <c r="B1110" s="45">
        <v>4406</v>
      </c>
      <c r="C1110" s="45" t="s">
        <v>1180</v>
      </c>
      <c r="D1110" s="45" t="s">
        <v>51</v>
      </c>
      <c r="E1110" s="46" t="s">
        <v>1</v>
      </c>
      <c r="F1110" s="46" t="s">
        <v>1</v>
      </c>
      <c r="G1110" s="115"/>
      <c r="H1110" s="46"/>
      <c r="I1110" s="47"/>
      <c r="J1110" s="48"/>
      <c r="K1110" s="48" t="str">
        <f t="shared" si="187"/>
        <v/>
      </c>
      <c r="L1110" s="118" t="str">
        <f t="shared" si="188"/>
        <v/>
      </c>
      <c r="M1110" s="49"/>
      <c r="N1110" s="49"/>
    </row>
    <row r="1111" spans="1:14">
      <c r="A1111" s="45">
        <v>12</v>
      </c>
      <c r="B1111" s="45">
        <v>4406</v>
      </c>
      <c r="C1111" s="45" t="s">
        <v>1180</v>
      </c>
      <c r="D1111" s="45" t="s">
        <v>13</v>
      </c>
      <c r="E1111" s="46" t="s">
        <v>1</v>
      </c>
      <c r="F1111" s="46" t="s">
        <v>1</v>
      </c>
      <c r="G1111" s="115"/>
      <c r="H1111" s="46"/>
      <c r="I1111" s="47"/>
      <c r="J1111" s="48"/>
      <c r="K1111" s="48" t="str">
        <f t="shared" si="187"/>
        <v/>
      </c>
      <c r="L1111" s="118" t="str">
        <f t="shared" si="188"/>
        <v/>
      </c>
      <c r="M1111" s="49"/>
      <c r="N1111" s="49"/>
    </row>
    <row r="1112" spans="1:14">
      <c r="A1112" s="45">
        <v>14</v>
      </c>
      <c r="B1112" s="45">
        <v>4406</v>
      </c>
      <c r="C1112" s="45" t="s">
        <v>1180</v>
      </c>
      <c r="D1112" s="45" t="s">
        <v>15</v>
      </c>
      <c r="E1112" s="46" t="s">
        <v>1</v>
      </c>
      <c r="F1112" s="46" t="s">
        <v>1</v>
      </c>
      <c r="G1112" s="115"/>
      <c r="H1112" s="46"/>
      <c r="I1112" s="47"/>
      <c r="J1112" s="48"/>
      <c r="K1112" s="48" t="str">
        <f t="shared" si="187"/>
        <v/>
      </c>
      <c r="L1112" s="118" t="str">
        <f t="shared" si="188"/>
        <v/>
      </c>
      <c r="M1112" s="49"/>
      <c r="N1112" s="49"/>
    </row>
    <row r="1113" spans="1:14">
      <c r="A1113" s="45">
        <v>15</v>
      </c>
      <c r="B1113" s="45">
        <v>4406</v>
      </c>
      <c r="C1113" s="45" t="s">
        <v>1180</v>
      </c>
      <c r="D1113" s="45" t="s">
        <v>16</v>
      </c>
      <c r="E1113" s="46" t="s">
        <v>1</v>
      </c>
      <c r="F1113" s="46" t="s">
        <v>1</v>
      </c>
      <c r="G1113" s="49" t="s">
        <v>1</v>
      </c>
      <c r="H1113" s="46"/>
      <c r="I1113" s="47"/>
      <c r="J1113" s="51"/>
      <c r="K1113" s="46" t="str">
        <f t="shared" si="187"/>
        <v/>
      </c>
      <c r="L1113" s="119" t="str">
        <f t="shared" si="188"/>
        <v/>
      </c>
      <c r="M1113" s="49"/>
      <c r="N1113" s="49"/>
    </row>
    <row r="1114" spans="1:14">
      <c r="A1114" s="45">
        <v>1</v>
      </c>
      <c r="B1114" s="45">
        <v>4306</v>
      </c>
      <c r="C1114" s="45" t="s">
        <v>1177</v>
      </c>
      <c r="D1114" s="45" t="s">
        <v>50</v>
      </c>
      <c r="E1114" s="46" t="s">
        <v>1</v>
      </c>
      <c r="F1114" s="46" t="s">
        <v>1</v>
      </c>
      <c r="G1114" s="115"/>
      <c r="H1114" s="46"/>
      <c r="I1114" s="47"/>
      <c r="J1114" s="48"/>
      <c r="K1114" s="48" t="str">
        <f t="shared" si="187"/>
        <v/>
      </c>
      <c r="L1114" s="118" t="str">
        <f t="shared" si="188"/>
        <v/>
      </c>
      <c r="M1114" s="49"/>
      <c r="N1114" s="49"/>
    </row>
    <row r="1115" spans="1:14">
      <c r="A1115" s="45">
        <v>2</v>
      </c>
      <c r="B1115" s="45">
        <v>4306</v>
      </c>
      <c r="C1115" s="45" t="s">
        <v>1177</v>
      </c>
      <c r="D1115" s="45" t="s">
        <v>7</v>
      </c>
      <c r="E1115" s="46" t="s">
        <v>1</v>
      </c>
      <c r="F1115" s="46" t="s">
        <v>1</v>
      </c>
      <c r="G1115" s="115"/>
      <c r="H1115" s="46"/>
      <c r="I1115" s="47"/>
      <c r="J1115" s="48"/>
      <c r="K1115" s="48" t="str">
        <f t="shared" si="187"/>
        <v/>
      </c>
      <c r="L1115" s="118" t="str">
        <f t="shared" si="188"/>
        <v/>
      </c>
      <c r="M1115" s="49"/>
      <c r="N1115" s="49"/>
    </row>
    <row r="1116" spans="1:14">
      <c r="A1116" s="45">
        <v>3</v>
      </c>
      <c r="B1116" s="45">
        <v>4306</v>
      </c>
      <c r="C1116" s="45" t="s">
        <v>1177</v>
      </c>
      <c r="D1116" s="45" t="s">
        <v>42</v>
      </c>
      <c r="E1116" s="46" t="s">
        <v>1</v>
      </c>
      <c r="F1116" s="46" t="s">
        <v>1</v>
      </c>
      <c r="G1116" s="49" t="s">
        <v>1</v>
      </c>
      <c r="H1116" s="46"/>
      <c r="I1116" s="47"/>
      <c r="J1116" s="51"/>
      <c r="K1116" s="46" t="str">
        <f t="shared" ref="K1116:K1147" si="193">IF(G1116="","",IF(G1116="*","",IF(ABS(J1116)&gt;ABS(G1116),"Decrease", "Increase")))</f>
        <v/>
      </c>
      <c r="L1116" s="119" t="str">
        <f t="shared" si="188"/>
        <v/>
      </c>
      <c r="M1116" s="49"/>
      <c r="N1116" s="49"/>
    </row>
    <row r="1117" spans="1:14">
      <c r="A1117" s="45">
        <v>8</v>
      </c>
      <c r="B1117" s="45">
        <v>4306</v>
      </c>
      <c r="C1117" s="45" t="s">
        <v>1177</v>
      </c>
      <c r="D1117" s="45" t="s">
        <v>9</v>
      </c>
      <c r="E1117" s="46" t="s">
        <v>1</v>
      </c>
      <c r="F1117" s="46" t="s">
        <v>1</v>
      </c>
      <c r="G1117" s="115"/>
      <c r="H1117" s="46"/>
      <c r="I1117" s="47"/>
      <c r="J1117" s="48"/>
      <c r="K1117" s="48" t="str">
        <f t="shared" si="193"/>
        <v/>
      </c>
      <c r="L1117" s="118" t="str">
        <f t="shared" si="188"/>
        <v/>
      </c>
      <c r="M1117" s="49"/>
      <c r="N1117" s="49"/>
    </row>
    <row r="1118" spans="1:14">
      <c r="A1118" s="45">
        <v>9</v>
      </c>
      <c r="B1118" s="45">
        <v>4306</v>
      </c>
      <c r="C1118" s="45" t="s">
        <v>1177</v>
      </c>
      <c r="D1118" s="45" t="s">
        <v>10</v>
      </c>
      <c r="E1118" s="46" t="s">
        <v>1</v>
      </c>
      <c r="F1118" s="46" t="s">
        <v>1</v>
      </c>
      <c r="G1118" s="49" t="s">
        <v>1</v>
      </c>
      <c r="H1118" s="46"/>
      <c r="I1118" s="47"/>
      <c r="J1118" s="51"/>
      <c r="K1118" s="46" t="str">
        <f t="shared" si="193"/>
        <v/>
      </c>
      <c r="L1118" s="119" t="str">
        <f t="shared" si="188"/>
        <v/>
      </c>
      <c r="M1118" s="49"/>
      <c r="N1118" s="49"/>
    </row>
    <row r="1119" spans="1:14">
      <c r="A1119" s="45">
        <v>10</v>
      </c>
      <c r="B1119" s="45">
        <v>4306</v>
      </c>
      <c r="C1119" s="45" t="s">
        <v>1177</v>
      </c>
      <c r="D1119" s="45" t="s">
        <v>51</v>
      </c>
      <c r="E1119" s="46" t="s">
        <v>1</v>
      </c>
      <c r="F1119" s="46" t="s">
        <v>1</v>
      </c>
      <c r="G1119" s="115"/>
      <c r="H1119" s="46"/>
      <c r="I1119" s="47"/>
      <c r="J1119" s="48"/>
      <c r="K1119" s="48" t="str">
        <f t="shared" si="193"/>
        <v/>
      </c>
      <c r="L1119" s="118" t="str">
        <f t="shared" si="188"/>
        <v/>
      </c>
      <c r="M1119" s="49"/>
      <c r="N1119" s="49"/>
    </row>
    <row r="1120" spans="1:14">
      <c r="A1120" s="45">
        <v>12</v>
      </c>
      <c r="B1120" s="45">
        <v>4306</v>
      </c>
      <c r="C1120" s="45" t="s">
        <v>1177</v>
      </c>
      <c r="D1120" s="45" t="s">
        <v>13</v>
      </c>
      <c r="E1120" s="46" t="s">
        <v>1</v>
      </c>
      <c r="F1120" s="46" t="s">
        <v>1</v>
      </c>
      <c r="G1120" s="115"/>
      <c r="H1120" s="46"/>
      <c r="I1120" s="47"/>
      <c r="J1120" s="48"/>
      <c r="K1120" s="48" t="str">
        <f t="shared" si="193"/>
        <v/>
      </c>
      <c r="L1120" s="118" t="str">
        <f t="shared" si="188"/>
        <v/>
      </c>
      <c r="M1120" s="49"/>
      <c r="N1120" s="49"/>
    </row>
    <row r="1121" spans="1:14">
      <c r="A1121" s="45">
        <v>15</v>
      </c>
      <c r="B1121" s="45">
        <v>4306</v>
      </c>
      <c r="C1121" s="45" t="s">
        <v>1177</v>
      </c>
      <c r="D1121" s="45" t="s">
        <v>16</v>
      </c>
      <c r="E1121" s="46" t="s">
        <v>1</v>
      </c>
      <c r="F1121" s="46" t="s">
        <v>1</v>
      </c>
      <c r="G1121" s="49" t="s">
        <v>1</v>
      </c>
      <c r="H1121" s="46"/>
      <c r="I1121" s="47"/>
      <c r="J1121" s="51"/>
      <c r="K1121" s="46" t="str">
        <f t="shared" si="193"/>
        <v/>
      </c>
      <c r="L1121" s="119" t="str">
        <f t="shared" si="188"/>
        <v/>
      </c>
      <c r="M1121" s="49"/>
      <c r="N1121" s="49"/>
    </row>
    <row r="1122" spans="1:14">
      <c r="A1122" s="45">
        <v>1</v>
      </c>
      <c r="B1122" s="45">
        <v>2560</v>
      </c>
      <c r="C1122" s="45" t="s">
        <v>1148</v>
      </c>
      <c r="D1122" s="45" t="s">
        <v>50</v>
      </c>
      <c r="E1122" s="46">
        <v>54</v>
      </c>
      <c r="F1122" s="50">
        <v>0</v>
      </c>
      <c r="G1122" s="115"/>
      <c r="H1122" s="46"/>
      <c r="I1122" s="47"/>
      <c r="J1122" s="48"/>
      <c r="K1122" s="48" t="str">
        <f t="shared" si="193"/>
        <v/>
      </c>
      <c r="L1122" s="118" t="str">
        <f t="shared" si="188"/>
        <v/>
      </c>
      <c r="M1122" s="49"/>
      <c r="N1122" s="49">
        <f>F1122-0.7</f>
        <v>-0.7</v>
      </c>
    </row>
    <row r="1123" spans="1:14">
      <c r="A1123" s="45">
        <v>2</v>
      </c>
      <c r="B1123" s="45">
        <v>2560</v>
      </c>
      <c r="C1123" s="45" t="s">
        <v>1148</v>
      </c>
      <c r="D1123" s="45" t="s">
        <v>7</v>
      </c>
      <c r="E1123" s="46">
        <v>10</v>
      </c>
      <c r="F1123" s="50">
        <v>0</v>
      </c>
      <c r="G1123" s="115"/>
      <c r="H1123" s="46"/>
      <c r="I1123" s="47"/>
      <c r="J1123" s="48"/>
      <c r="K1123" s="48" t="str">
        <f t="shared" si="193"/>
        <v/>
      </c>
      <c r="L1123" s="118" t="str">
        <f t="shared" si="188"/>
        <v/>
      </c>
      <c r="M1123" s="49"/>
      <c r="N1123" s="49">
        <f>F1123-0.7</f>
        <v>-0.7</v>
      </c>
    </row>
    <row r="1124" spans="1:14">
      <c r="A1124" s="45">
        <v>3</v>
      </c>
      <c r="B1124" s="45">
        <v>2560</v>
      </c>
      <c r="C1124" s="45" t="s">
        <v>1148</v>
      </c>
      <c r="D1124" s="45" t="s">
        <v>42</v>
      </c>
      <c r="E1124" s="46">
        <v>38</v>
      </c>
      <c r="F1124" s="50">
        <v>0</v>
      </c>
      <c r="G1124" s="49">
        <v>0</v>
      </c>
      <c r="H1124" s="46"/>
      <c r="I1124" s="47"/>
      <c r="J1124" s="51"/>
      <c r="K1124" s="46" t="str">
        <f t="shared" si="193"/>
        <v>Increase</v>
      </c>
      <c r="L1124" s="119"/>
      <c r="M1124" s="49"/>
      <c r="N1124" s="49">
        <f>F1124-0.7</f>
        <v>-0.7</v>
      </c>
    </row>
    <row r="1125" spans="1:14">
      <c r="A1125" s="45">
        <v>4</v>
      </c>
      <c r="B1125" s="45">
        <v>2560</v>
      </c>
      <c r="C1125" s="45" t="s">
        <v>1148</v>
      </c>
      <c r="D1125" s="45" t="s">
        <v>43</v>
      </c>
      <c r="E1125" s="46" t="s">
        <v>1</v>
      </c>
      <c r="F1125" s="46" t="s">
        <v>1</v>
      </c>
      <c r="G1125" s="49" t="s">
        <v>1</v>
      </c>
      <c r="H1125" s="46"/>
      <c r="I1125" s="47"/>
      <c r="J1125" s="51"/>
      <c r="K1125" s="46" t="str">
        <f t="shared" si="193"/>
        <v/>
      </c>
      <c r="L1125" s="119" t="str">
        <f>IF(G1125="","",IF(G1125="*","",(ABS(G1125-J1125))*100))</f>
        <v/>
      </c>
      <c r="M1125" s="49"/>
      <c r="N1125" s="49"/>
    </row>
    <row r="1126" spans="1:14">
      <c r="A1126" s="45">
        <v>5</v>
      </c>
      <c r="B1126" s="45">
        <v>2560</v>
      </c>
      <c r="C1126" s="45" t="s">
        <v>1148</v>
      </c>
      <c r="D1126" s="45" t="s">
        <v>8</v>
      </c>
      <c r="E1126" s="46" t="s">
        <v>1</v>
      </c>
      <c r="F1126" s="46" t="s">
        <v>1</v>
      </c>
      <c r="G1126" s="49" t="s">
        <v>1</v>
      </c>
      <c r="H1126" s="46"/>
      <c r="I1126" s="47"/>
      <c r="J1126" s="51"/>
      <c r="K1126" s="46" t="str">
        <f t="shared" si="193"/>
        <v/>
      </c>
      <c r="L1126" s="119" t="str">
        <f>IF(G1126="","",IF(G1126="*","",(ABS(G1126-J1126))*100))</f>
        <v/>
      </c>
      <c r="M1126" s="49"/>
      <c r="N1126" s="49"/>
    </row>
    <row r="1127" spans="1:14">
      <c r="A1127" s="45">
        <v>6</v>
      </c>
      <c r="B1127" s="45">
        <v>2560</v>
      </c>
      <c r="C1127" s="45" t="s">
        <v>1148</v>
      </c>
      <c r="D1127" s="45" t="s">
        <v>44</v>
      </c>
      <c r="E1127" s="46" t="s">
        <v>1</v>
      </c>
      <c r="F1127" s="46" t="s">
        <v>1</v>
      </c>
      <c r="G1127" s="49" t="s">
        <v>1</v>
      </c>
      <c r="H1127" s="46"/>
      <c r="I1127" s="47"/>
      <c r="J1127" s="51"/>
      <c r="K1127" s="46" t="str">
        <f t="shared" si="193"/>
        <v/>
      </c>
      <c r="L1127" s="119" t="str">
        <f>IF(G1127="","",IF(G1127="*","",(ABS(G1127-J1127))*100))</f>
        <v/>
      </c>
      <c r="M1127" s="49"/>
      <c r="N1127" s="49"/>
    </row>
    <row r="1128" spans="1:14">
      <c r="A1128" s="45">
        <v>8</v>
      </c>
      <c r="B1128" s="45">
        <v>2560</v>
      </c>
      <c r="C1128" s="45" t="s">
        <v>1148</v>
      </c>
      <c r="D1128" s="45" t="s">
        <v>9</v>
      </c>
      <c r="E1128" s="46" t="s">
        <v>1</v>
      </c>
      <c r="F1128" s="46" t="s">
        <v>1</v>
      </c>
      <c r="G1128" s="115"/>
      <c r="H1128" s="46"/>
      <c r="I1128" s="47"/>
      <c r="J1128" s="48"/>
      <c r="K1128" s="48" t="str">
        <f t="shared" si="193"/>
        <v/>
      </c>
      <c r="L1128" s="118" t="str">
        <f>IF(G1128="","",IF(G1128="*","",(ABS(G1128-J1128))*100))</f>
        <v/>
      </c>
      <c r="M1128" s="49"/>
      <c r="N1128" s="49"/>
    </row>
    <row r="1129" spans="1:14">
      <c r="A1129" s="45">
        <v>9</v>
      </c>
      <c r="B1129" s="45">
        <v>2560</v>
      </c>
      <c r="C1129" s="45" t="s">
        <v>1148</v>
      </c>
      <c r="D1129" s="45" t="s">
        <v>10</v>
      </c>
      <c r="E1129" s="46">
        <v>53</v>
      </c>
      <c r="F1129" s="50">
        <v>0</v>
      </c>
      <c r="G1129" s="133" t="s">
        <v>1</v>
      </c>
      <c r="H1129" s="46"/>
      <c r="I1129" s="47"/>
      <c r="J1129" s="51"/>
      <c r="K1129" s="46" t="str">
        <f t="shared" si="193"/>
        <v/>
      </c>
      <c r="L1129" s="119"/>
      <c r="M1129" s="49"/>
      <c r="N1129" s="49">
        <f t="shared" ref="N1129:N1136" si="194">F1129-0.7</f>
        <v>-0.7</v>
      </c>
    </row>
    <row r="1130" spans="1:14">
      <c r="A1130" s="45">
        <v>11</v>
      </c>
      <c r="B1130" s="45">
        <v>2560</v>
      </c>
      <c r="C1130" s="45" t="s">
        <v>1148</v>
      </c>
      <c r="D1130" s="45" t="s">
        <v>52</v>
      </c>
      <c r="E1130" s="46">
        <v>54</v>
      </c>
      <c r="F1130" s="50">
        <v>0</v>
      </c>
      <c r="G1130" s="49"/>
      <c r="H1130" s="46"/>
      <c r="I1130" s="47"/>
      <c r="J1130" s="51"/>
      <c r="K1130" s="46" t="str">
        <f t="shared" si="193"/>
        <v/>
      </c>
      <c r="L1130" s="119" t="str">
        <f>IF(G1130="","",IF(G1130="*","",(ABS(G1130-J1130))*100))</f>
        <v/>
      </c>
      <c r="M1130" s="49"/>
      <c r="N1130" s="49">
        <f t="shared" si="194"/>
        <v>-0.7</v>
      </c>
    </row>
    <row r="1131" spans="1:14">
      <c r="A1131" s="45">
        <v>12</v>
      </c>
      <c r="B1131" s="45">
        <v>2560</v>
      </c>
      <c r="C1131" s="45" t="s">
        <v>1148</v>
      </c>
      <c r="D1131" s="45" t="s">
        <v>13</v>
      </c>
      <c r="E1131" s="46">
        <v>54</v>
      </c>
      <c r="F1131" s="50">
        <v>0</v>
      </c>
      <c r="G1131" s="115"/>
      <c r="H1131" s="46"/>
      <c r="I1131" s="47"/>
      <c r="J1131" s="48"/>
      <c r="K1131" s="48" t="str">
        <f t="shared" si="193"/>
        <v/>
      </c>
      <c r="L1131" s="118" t="str">
        <f>IF(G1131="","",IF(G1131="*","",(ABS(G1131-J1131))*100))</f>
        <v/>
      </c>
      <c r="M1131" s="49"/>
      <c r="N1131" s="49">
        <f t="shared" si="194"/>
        <v>-0.7</v>
      </c>
    </row>
    <row r="1132" spans="1:14">
      <c r="A1132" s="45">
        <v>14</v>
      </c>
      <c r="B1132" s="45">
        <v>2560</v>
      </c>
      <c r="C1132" s="45" t="s">
        <v>1148</v>
      </c>
      <c r="D1132" s="45" t="s">
        <v>15</v>
      </c>
      <c r="E1132" s="46">
        <v>24</v>
      </c>
      <c r="F1132" s="50">
        <v>0</v>
      </c>
      <c r="G1132" s="115"/>
      <c r="H1132" s="46"/>
      <c r="I1132" s="47"/>
      <c r="J1132" s="48"/>
      <c r="K1132" s="48" t="str">
        <f t="shared" si="193"/>
        <v/>
      </c>
      <c r="L1132" s="118" t="str">
        <f>IF(G1132="","",IF(G1132="*","",(ABS(G1132-J1132))*100))</f>
        <v/>
      </c>
      <c r="M1132" s="49"/>
      <c r="N1132" s="49">
        <f t="shared" si="194"/>
        <v>-0.7</v>
      </c>
    </row>
    <row r="1133" spans="1:14">
      <c r="A1133" s="45">
        <v>15</v>
      </c>
      <c r="B1133" s="45">
        <v>2560</v>
      </c>
      <c r="C1133" s="45" t="s">
        <v>1148</v>
      </c>
      <c r="D1133" s="45" t="s">
        <v>16</v>
      </c>
      <c r="E1133" s="46">
        <v>30</v>
      </c>
      <c r="F1133" s="50">
        <v>0</v>
      </c>
      <c r="G1133" s="49">
        <v>0</v>
      </c>
      <c r="H1133" s="46"/>
      <c r="I1133" s="47"/>
      <c r="J1133" s="51"/>
      <c r="K1133" s="46" t="str">
        <f t="shared" si="193"/>
        <v>Increase</v>
      </c>
      <c r="L1133" s="119"/>
      <c r="M1133" s="49"/>
      <c r="N1133" s="49">
        <f t="shared" si="194"/>
        <v>-0.7</v>
      </c>
    </row>
    <row r="1134" spans="1:14">
      <c r="A1134" s="45">
        <v>1</v>
      </c>
      <c r="B1134" s="45">
        <v>4800</v>
      </c>
      <c r="C1134" s="45" t="s">
        <v>1188</v>
      </c>
      <c r="D1134" s="45" t="s">
        <v>50</v>
      </c>
      <c r="E1134" s="46">
        <v>1097</v>
      </c>
      <c r="F1134" s="47">
        <v>0.55100000000000005</v>
      </c>
      <c r="G1134" s="115"/>
      <c r="H1134" s="46">
        <v>1243</v>
      </c>
      <c r="I1134" s="47">
        <v>0.55671761866452096</v>
      </c>
      <c r="J1134" s="48"/>
      <c r="K1134" s="48" t="str">
        <f t="shared" si="193"/>
        <v/>
      </c>
      <c r="L1134" s="118" t="str">
        <f t="shared" ref="L1134:L1165" si="195">IF(G1134="","",IF(G1134="*","",(ABS(G1134-J1134))*100))</f>
        <v/>
      </c>
      <c r="M1134" s="49">
        <f>I1134-0.7</f>
        <v>-0.14328238133547899</v>
      </c>
      <c r="N1134" s="49">
        <f t="shared" si="194"/>
        <v>-0.14899999999999991</v>
      </c>
    </row>
    <row r="1135" spans="1:14">
      <c r="A1135" s="45">
        <v>2</v>
      </c>
      <c r="B1135" s="45">
        <v>4800</v>
      </c>
      <c r="C1135" s="45" t="s">
        <v>1188</v>
      </c>
      <c r="D1135" s="45" t="s">
        <v>7</v>
      </c>
      <c r="E1135" s="46">
        <v>999</v>
      </c>
      <c r="F1135" s="47">
        <v>0.56899999999999995</v>
      </c>
      <c r="G1135" s="115"/>
      <c r="H1135" s="46">
        <v>1127</v>
      </c>
      <c r="I1135" s="47">
        <v>0.56965394853593598</v>
      </c>
      <c r="J1135" s="48"/>
      <c r="K1135" s="48" t="str">
        <f t="shared" si="193"/>
        <v/>
      </c>
      <c r="L1135" s="118" t="str">
        <f t="shared" si="195"/>
        <v/>
      </c>
      <c r="M1135" s="49">
        <f>I1135-0.7</f>
        <v>-0.13034605146406397</v>
      </c>
      <c r="N1135" s="49">
        <f t="shared" si="194"/>
        <v>-0.13100000000000001</v>
      </c>
    </row>
    <row r="1136" spans="1:14">
      <c r="A1136" s="45">
        <v>3</v>
      </c>
      <c r="B1136" s="45">
        <v>4800</v>
      </c>
      <c r="C1136" s="45" t="s">
        <v>1188</v>
      </c>
      <c r="D1136" s="45" t="s">
        <v>42</v>
      </c>
      <c r="E1136" s="46">
        <v>69</v>
      </c>
      <c r="F1136" s="47">
        <v>0.31900000000000001</v>
      </c>
      <c r="G1136" s="49">
        <v>-0.25</v>
      </c>
      <c r="H1136" s="46">
        <v>93</v>
      </c>
      <c r="I1136" s="47">
        <v>0.37634408602150499</v>
      </c>
      <c r="J1136" s="51">
        <v>-0.193309862514431</v>
      </c>
      <c r="K1136" s="46" t="str">
        <f t="shared" si="193"/>
        <v>Increase</v>
      </c>
      <c r="L1136" s="119">
        <f t="shared" si="195"/>
        <v>5.6690137485569005</v>
      </c>
      <c r="M1136" s="49">
        <f>I1136-0.7</f>
        <v>-0.32365591397849497</v>
      </c>
      <c r="N1136" s="49">
        <f t="shared" si="194"/>
        <v>-0.38099999999999995</v>
      </c>
    </row>
    <row r="1137" spans="1:14">
      <c r="A1137" s="45">
        <v>4</v>
      </c>
      <c r="B1137" s="45">
        <v>4800</v>
      </c>
      <c r="C1137" s="45" t="s">
        <v>1188</v>
      </c>
      <c r="D1137" s="45" t="s">
        <v>43</v>
      </c>
      <c r="E1137" s="46" t="s">
        <v>1</v>
      </c>
      <c r="F1137" s="46" t="s">
        <v>1</v>
      </c>
      <c r="G1137" s="49" t="s">
        <v>1</v>
      </c>
      <c r="H1137" s="46" t="s">
        <v>1</v>
      </c>
      <c r="I1137" s="47" t="s">
        <v>1</v>
      </c>
      <c r="J1137" s="51" t="s">
        <v>1</v>
      </c>
      <c r="K1137" s="46" t="str">
        <f t="shared" si="193"/>
        <v/>
      </c>
      <c r="L1137" s="119" t="str">
        <f t="shared" si="195"/>
        <v/>
      </c>
      <c r="M1137" s="49"/>
      <c r="N1137" s="49"/>
    </row>
    <row r="1138" spans="1:14">
      <c r="A1138" s="45">
        <v>5</v>
      </c>
      <c r="B1138" s="45">
        <v>4800</v>
      </c>
      <c r="C1138" s="45" t="s">
        <v>1188</v>
      </c>
      <c r="D1138" s="45" t="s">
        <v>8</v>
      </c>
      <c r="E1138" s="46" t="s">
        <v>1</v>
      </c>
      <c r="F1138" s="46" t="s">
        <v>1</v>
      </c>
      <c r="G1138" s="49" t="s">
        <v>1</v>
      </c>
      <c r="H1138" s="46" t="s">
        <v>1</v>
      </c>
      <c r="I1138" s="47" t="s">
        <v>1</v>
      </c>
      <c r="J1138" s="51" t="s">
        <v>1</v>
      </c>
      <c r="K1138" s="46" t="str">
        <f t="shared" si="193"/>
        <v/>
      </c>
      <c r="L1138" s="119" t="str">
        <f t="shared" si="195"/>
        <v/>
      </c>
      <c r="M1138" s="49"/>
      <c r="N1138" s="49"/>
    </row>
    <row r="1139" spans="1:14">
      <c r="A1139" s="45">
        <v>6</v>
      </c>
      <c r="B1139" s="45">
        <v>4800</v>
      </c>
      <c r="C1139" s="45" t="s">
        <v>1188</v>
      </c>
      <c r="D1139" s="45" t="s">
        <v>44</v>
      </c>
      <c r="E1139" s="46">
        <v>23</v>
      </c>
      <c r="F1139" s="47">
        <v>0.56499999999999995</v>
      </c>
      <c r="G1139" s="49">
        <v>-3.9999999999999905E-3</v>
      </c>
      <c r="H1139" s="46">
        <v>18</v>
      </c>
      <c r="I1139" s="47">
        <v>0.55555555555555602</v>
      </c>
      <c r="J1139" s="51">
        <v>-1.4098392980379959E-2</v>
      </c>
      <c r="K1139" s="46" t="str">
        <f t="shared" si="193"/>
        <v>Decrease</v>
      </c>
      <c r="L1139" s="119">
        <f t="shared" si="195"/>
        <v>1.0098392980379969</v>
      </c>
      <c r="M1139" s="49">
        <f>I1139-0.7</f>
        <v>-0.14444444444444393</v>
      </c>
      <c r="N1139" s="49">
        <f>F1139-0.7</f>
        <v>-0.13500000000000001</v>
      </c>
    </row>
    <row r="1140" spans="1:14">
      <c r="A1140" s="45">
        <v>7</v>
      </c>
      <c r="B1140" s="45">
        <v>4800</v>
      </c>
      <c r="C1140" s="45" t="s">
        <v>1188</v>
      </c>
      <c r="D1140" s="45" t="s">
        <v>1096</v>
      </c>
      <c r="E1140" s="46" t="s">
        <v>1</v>
      </c>
      <c r="F1140" s="46" t="s">
        <v>1</v>
      </c>
      <c r="G1140" s="49" t="s">
        <v>1</v>
      </c>
      <c r="H1140" s="46"/>
      <c r="I1140" s="47"/>
      <c r="J1140" s="51"/>
      <c r="K1140" s="46" t="str">
        <f t="shared" si="193"/>
        <v/>
      </c>
      <c r="L1140" s="119" t="str">
        <f t="shared" si="195"/>
        <v/>
      </c>
      <c r="M1140" s="49"/>
      <c r="N1140" s="49"/>
    </row>
    <row r="1141" spans="1:14">
      <c r="A1141" s="45">
        <v>8</v>
      </c>
      <c r="B1141" s="45">
        <v>4800</v>
      </c>
      <c r="C1141" s="45" t="s">
        <v>1188</v>
      </c>
      <c r="D1141" s="45" t="s">
        <v>9</v>
      </c>
      <c r="E1141" s="46">
        <v>467</v>
      </c>
      <c r="F1141" s="47">
        <v>0.65300000000000002</v>
      </c>
      <c r="G1141" s="115"/>
      <c r="H1141" s="46">
        <v>527</v>
      </c>
      <c r="I1141" s="47">
        <v>0.65464895635673603</v>
      </c>
      <c r="J1141" s="48"/>
      <c r="K1141" s="48" t="str">
        <f t="shared" si="193"/>
        <v/>
      </c>
      <c r="L1141" s="118" t="str">
        <f t="shared" si="195"/>
        <v/>
      </c>
      <c r="M1141" s="49">
        <f t="shared" ref="M1141:M1152" si="196">I1141-0.7</f>
        <v>-4.5351043643263922E-2</v>
      </c>
      <c r="N1141" s="49">
        <f t="shared" ref="N1141:N1152" si="197">F1141-0.7</f>
        <v>-4.6999999999999931E-2</v>
      </c>
    </row>
    <row r="1142" spans="1:14">
      <c r="A1142" s="45">
        <v>9</v>
      </c>
      <c r="B1142" s="45">
        <v>4800</v>
      </c>
      <c r="C1142" s="45" t="s">
        <v>1188</v>
      </c>
      <c r="D1142" s="45" t="s">
        <v>10</v>
      </c>
      <c r="E1142" s="46">
        <v>630</v>
      </c>
      <c r="F1142" s="47">
        <v>0.47499999999999998</v>
      </c>
      <c r="G1142" s="49">
        <v>-0.17800000000000002</v>
      </c>
      <c r="H1142" s="46">
        <v>716</v>
      </c>
      <c r="I1142" s="47">
        <v>0.48463687150837997</v>
      </c>
      <c r="J1142" s="51">
        <v>-0.17001208484835606</v>
      </c>
      <c r="K1142" s="46" t="str">
        <f t="shared" si="193"/>
        <v>Increase</v>
      </c>
      <c r="L1142" s="119">
        <f t="shared" si="195"/>
        <v>0.79879151516439595</v>
      </c>
      <c r="M1142" s="49">
        <f t="shared" si="196"/>
        <v>-0.21536312849161998</v>
      </c>
      <c r="N1142" s="49">
        <f t="shared" si="197"/>
        <v>-0.22499999999999998</v>
      </c>
    </row>
    <row r="1143" spans="1:14">
      <c r="A1143" s="45">
        <v>10</v>
      </c>
      <c r="B1143" s="45">
        <v>4800</v>
      </c>
      <c r="C1143" s="45" t="s">
        <v>1188</v>
      </c>
      <c r="D1143" s="45" t="s">
        <v>51</v>
      </c>
      <c r="E1143" s="46">
        <v>920</v>
      </c>
      <c r="F1143" s="47">
        <v>0.60799999999999998</v>
      </c>
      <c r="G1143" s="115"/>
      <c r="H1143" s="46">
        <v>1051</v>
      </c>
      <c r="I1143" s="47">
        <v>0.61465271170313995</v>
      </c>
      <c r="J1143" s="48"/>
      <c r="K1143" s="48" t="str">
        <f t="shared" si="193"/>
        <v/>
      </c>
      <c r="L1143" s="118" t="str">
        <f t="shared" si="195"/>
        <v/>
      </c>
      <c r="M1143" s="49">
        <f t="shared" si="196"/>
        <v>-8.5347288296860002E-2</v>
      </c>
      <c r="N1143" s="49">
        <f t="shared" si="197"/>
        <v>-9.1999999999999971E-2</v>
      </c>
    </row>
    <row r="1144" spans="1:14">
      <c r="A1144" s="45">
        <v>11</v>
      </c>
      <c r="B1144" s="45">
        <v>4800</v>
      </c>
      <c r="C1144" s="45" t="s">
        <v>1188</v>
      </c>
      <c r="D1144" s="45" t="s">
        <v>52</v>
      </c>
      <c r="E1144" s="46">
        <v>177</v>
      </c>
      <c r="F1144" s="47">
        <v>0.254</v>
      </c>
      <c r="G1144" s="49">
        <v>-0.35399999999999998</v>
      </c>
      <c r="H1144" s="46">
        <v>192</v>
      </c>
      <c r="I1144" s="47">
        <v>0.23958333333333301</v>
      </c>
      <c r="J1144" s="51">
        <v>-0.37506937836980692</v>
      </c>
      <c r="K1144" s="46" t="str">
        <f t="shared" si="193"/>
        <v>Decrease</v>
      </c>
      <c r="L1144" s="119">
        <f t="shared" si="195"/>
        <v>2.1069378369806935</v>
      </c>
      <c r="M1144" s="49">
        <f t="shared" si="196"/>
        <v>-0.46041666666666692</v>
      </c>
      <c r="N1144" s="49">
        <f t="shared" si="197"/>
        <v>-0.44599999999999995</v>
      </c>
    </row>
    <row r="1145" spans="1:14">
      <c r="A1145" s="45">
        <v>12</v>
      </c>
      <c r="B1145" s="45">
        <v>4800</v>
      </c>
      <c r="C1145" s="45" t="s">
        <v>1188</v>
      </c>
      <c r="D1145" s="45" t="s">
        <v>13</v>
      </c>
      <c r="E1145" s="46">
        <v>1097</v>
      </c>
      <c r="F1145" s="47">
        <v>0.55100000000000005</v>
      </c>
      <c r="G1145" s="115"/>
      <c r="H1145" s="46">
        <v>1243</v>
      </c>
      <c r="I1145" s="47">
        <v>0.55671761866452096</v>
      </c>
      <c r="J1145" s="48"/>
      <c r="K1145" s="48" t="str">
        <f t="shared" si="193"/>
        <v/>
      </c>
      <c r="L1145" s="118" t="str">
        <f t="shared" si="195"/>
        <v/>
      </c>
      <c r="M1145" s="49">
        <f t="shared" si="196"/>
        <v>-0.14328238133547899</v>
      </c>
      <c r="N1145" s="49">
        <f t="shared" si="197"/>
        <v>-0.14899999999999991</v>
      </c>
    </row>
    <row r="1146" spans="1:14">
      <c r="A1146" s="45">
        <v>14</v>
      </c>
      <c r="B1146" s="45">
        <v>4800</v>
      </c>
      <c r="C1146" s="45" t="s">
        <v>1188</v>
      </c>
      <c r="D1146" s="45" t="s">
        <v>15</v>
      </c>
      <c r="E1146" s="46">
        <v>516</v>
      </c>
      <c r="F1146" s="47">
        <v>0.54700000000000004</v>
      </c>
      <c r="G1146" s="115"/>
      <c r="H1146" s="46">
        <v>593</v>
      </c>
      <c r="I1146" s="47">
        <v>0.53456998313659398</v>
      </c>
      <c r="J1146" s="48"/>
      <c r="K1146" s="48" t="str">
        <f t="shared" si="193"/>
        <v/>
      </c>
      <c r="L1146" s="118" t="str">
        <f t="shared" si="195"/>
        <v/>
      </c>
      <c r="M1146" s="49">
        <f t="shared" si="196"/>
        <v>-0.16543001686340597</v>
      </c>
      <c r="N1146" s="49">
        <f t="shared" si="197"/>
        <v>-0.15299999999999991</v>
      </c>
    </row>
    <row r="1147" spans="1:14">
      <c r="A1147" s="45">
        <v>15</v>
      </c>
      <c r="B1147" s="45">
        <v>4800</v>
      </c>
      <c r="C1147" s="45" t="s">
        <v>1188</v>
      </c>
      <c r="D1147" s="45" t="s">
        <v>16</v>
      </c>
      <c r="E1147" s="46">
        <v>581</v>
      </c>
      <c r="F1147" s="47">
        <v>0.55400000000000005</v>
      </c>
      <c r="G1147" s="49">
        <v>6.9999999999999594E-3</v>
      </c>
      <c r="H1147" s="46">
        <v>650</v>
      </c>
      <c r="I1147" s="47">
        <v>0.57692307692307698</v>
      </c>
      <c r="J1147" s="51">
        <v>4.2353093786482998E-2</v>
      </c>
      <c r="K1147" s="46" t="str">
        <f t="shared" si="193"/>
        <v>Decrease</v>
      </c>
      <c r="L1147" s="119">
        <f t="shared" si="195"/>
        <v>3.5353093786483041</v>
      </c>
      <c r="M1147" s="49">
        <f t="shared" si="196"/>
        <v>-0.12307692307692297</v>
      </c>
      <c r="N1147" s="49">
        <f t="shared" si="197"/>
        <v>-0.14599999999999991</v>
      </c>
    </row>
    <row r="1148" spans="1:14">
      <c r="A1148" s="45">
        <v>1</v>
      </c>
      <c r="B1148" s="45">
        <v>3020</v>
      </c>
      <c r="C1148" s="45" t="s">
        <v>1154</v>
      </c>
      <c r="D1148" s="45" t="s">
        <v>50</v>
      </c>
      <c r="E1148" s="46">
        <v>839</v>
      </c>
      <c r="F1148" s="47">
        <v>0.16400000000000001</v>
      </c>
      <c r="G1148" s="115"/>
      <c r="H1148" s="46">
        <v>907</v>
      </c>
      <c r="I1148" s="47">
        <v>0.20727673649393599</v>
      </c>
      <c r="J1148" s="48"/>
      <c r="K1148" s="48" t="str">
        <f t="shared" ref="K1148:K1179" si="198">IF(G1148="","",IF(G1148="*","",IF(ABS(J1148)&gt;ABS(G1148),"Decrease", "Increase")))</f>
        <v/>
      </c>
      <c r="L1148" s="118" t="str">
        <f t="shared" si="195"/>
        <v/>
      </c>
      <c r="M1148" s="49">
        <f t="shared" si="196"/>
        <v>-0.49272326350606399</v>
      </c>
      <c r="N1148" s="49">
        <f t="shared" si="197"/>
        <v>-0.53599999999999992</v>
      </c>
    </row>
    <row r="1149" spans="1:14">
      <c r="A1149" s="45">
        <v>2</v>
      </c>
      <c r="B1149" s="45">
        <v>3020</v>
      </c>
      <c r="C1149" s="45" t="s">
        <v>1154</v>
      </c>
      <c r="D1149" s="45" t="s">
        <v>7</v>
      </c>
      <c r="E1149" s="46">
        <v>146</v>
      </c>
      <c r="F1149" s="47">
        <v>0.219</v>
      </c>
      <c r="G1149" s="115"/>
      <c r="H1149" s="46">
        <v>174</v>
      </c>
      <c r="I1149" s="47">
        <v>0.29885057471264398</v>
      </c>
      <c r="J1149" s="48"/>
      <c r="K1149" s="48" t="str">
        <f t="shared" si="198"/>
        <v/>
      </c>
      <c r="L1149" s="118" t="str">
        <f t="shared" si="195"/>
        <v/>
      </c>
      <c r="M1149" s="49">
        <f t="shared" si="196"/>
        <v>-0.40114942528735598</v>
      </c>
      <c r="N1149" s="49">
        <f t="shared" si="197"/>
        <v>-0.48099999999999998</v>
      </c>
    </row>
    <row r="1150" spans="1:14">
      <c r="A1150" s="45">
        <v>3</v>
      </c>
      <c r="B1150" s="45">
        <v>3020</v>
      </c>
      <c r="C1150" s="45" t="s">
        <v>1154</v>
      </c>
      <c r="D1150" s="45" t="s">
        <v>42</v>
      </c>
      <c r="E1150" s="46">
        <v>611</v>
      </c>
      <c r="F1150" s="47">
        <v>0.152</v>
      </c>
      <c r="G1150" s="49">
        <v>-6.7000000000000004E-2</v>
      </c>
      <c r="H1150" s="46">
        <v>674</v>
      </c>
      <c r="I1150" s="47">
        <v>0.18397626112759599</v>
      </c>
      <c r="J1150" s="51">
        <v>-0.11487431358504799</v>
      </c>
      <c r="K1150" s="46" t="str">
        <f t="shared" si="198"/>
        <v>Decrease</v>
      </c>
      <c r="L1150" s="119">
        <f t="shared" si="195"/>
        <v>4.7874313585047981</v>
      </c>
      <c r="M1150" s="49">
        <f t="shared" si="196"/>
        <v>-0.51602373887240394</v>
      </c>
      <c r="N1150" s="49">
        <f t="shared" si="197"/>
        <v>-0.54799999999999993</v>
      </c>
    </row>
    <row r="1151" spans="1:14">
      <c r="A1151" s="45">
        <v>4</v>
      </c>
      <c r="B1151" s="45">
        <v>3020</v>
      </c>
      <c r="C1151" s="45" t="s">
        <v>1154</v>
      </c>
      <c r="D1151" s="45" t="s">
        <v>43</v>
      </c>
      <c r="E1151" s="46">
        <v>61</v>
      </c>
      <c r="F1151" s="47">
        <v>0.14799999999999999</v>
      </c>
      <c r="G1151" s="49">
        <v>-7.0999999999999994E-2</v>
      </c>
      <c r="H1151" s="46">
        <v>40</v>
      </c>
      <c r="I1151" s="47">
        <v>0.25</v>
      </c>
      <c r="J1151" s="51">
        <v>-4.8850574712643979E-2</v>
      </c>
      <c r="K1151" s="46" t="str">
        <f t="shared" si="198"/>
        <v>Increase</v>
      </c>
      <c r="L1151" s="119">
        <f t="shared" si="195"/>
        <v>2.2149425287356013</v>
      </c>
      <c r="M1151" s="49">
        <f t="shared" si="196"/>
        <v>-0.44999999999999996</v>
      </c>
      <c r="N1151" s="49">
        <f t="shared" si="197"/>
        <v>-0.55199999999999994</v>
      </c>
    </row>
    <row r="1152" spans="1:14">
      <c r="A1152" s="45">
        <v>6</v>
      </c>
      <c r="B1152" s="45">
        <v>3020</v>
      </c>
      <c r="C1152" s="45" t="s">
        <v>1154</v>
      </c>
      <c r="D1152" s="45" t="s">
        <v>44</v>
      </c>
      <c r="E1152" s="46">
        <v>19</v>
      </c>
      <c r="F1152" s="47">
        <v>0.21099999999999999</v>
      </c>
      <c r="G1152" s="49">
        <v>-7.9999999999999707E-3</v>
      </c>
      <c r="H1152" s="46">
        <v>18</v>
      </c>
      <c r="I1152" s="47">
        <v>0.11111111111111099</v>
      </c>
      <c r="J1152" s="51">
        <v>-0.18773946360153299</v>
      </c>
      <c r="K1152" s="46" t="str">
        <f t="shared" si="198"/>
        <v>Decrease</v>
      </c>
      <c r="L1152" s="119">
        <f t="shared" si="195"/>
        <v>17.973946360153299</v>
      </c>
      <c r="M1152" s="49">
        <f t="shared" si="196"/>
        <v>-0.58888888888888902</v>
      </c>
      <c r="N1152" s="49">
        <f t="shared" si="197"/>
        <v>-0.48899999999999999</v>
      </c>
    </row>
    <row r="1153" spans="1:14">
      <c r="A1153" s="45">
        <v>7</v>
      </c>
      <c r="B1153" s="45">
        <v>3020</v>
      </c>
      <c r="C1153" s="45" t="s">
        <v>1154</v>
      </c>
      <c r="D1153" s="45" t="s">
        <v>1096</v>
      </c>
      <c r="E1153" s="46" t="s">
        <v>1</v>
      </c>
      <c r="F1153" s="46" t="s">
        <v>1</v>
      </c>
      <c r="G1153" s="49" t="s">
        <v>1</v>
      </c>
      <c r="H1153" s="46" t="s">
        <v>1</v>
      </c>
      <c r="I1153" s="47" t="s">
        <v>1</v>
      </c>
      <c r="J1153" s="51" t="s">
        <v>1</v>
      </c>
      <c r="K1153" s="46" t="str">
        <f t="shared" si="198"/>
        <v/>
      </c>
      <c r="L1153" s="119" t="str">
        <f t="shared" si="195"/>
        <v/>
      </c>
      <c r="M1153" s="49"/>
      <c r="N1153" s="49"/>
    </row>
    <row r="1154" spans="1:14">
      <c r="A1154" s="45">
        <v>9</v>
      </c>
      <c r="B1154" s="45">
        <v>3020</v>
      </c>
      <c r="C1154" s="45" t="s">
        <v>1154</v>
      </c>
      <c r="D1154" s="45" t="s">
        <v>10</v>
      </c>
      <c r="E1154" s="46">
        <v>839</v>
      </c>
      <c r="F1154" s="47">
        <v>0.16400000000000001</v>
      </c>
      <c r="G1154" s="49"/>
      <c r="H1154" s="46">
        <v>906</v>
      </c>
      <c r="I1154" s="47">
        <v>0.207505518763797</v>
      </c>
      <c r="J1154" s="51" t="s">
        <v>1</v>
      </c>
      <c r="K1154" s="46" t="str">
        <f t="shared" si="198"/>
        <v/>
      </c>
      <c r="L1154" s="119" t="str">
        <f t="shared" si="195"/>
        <v/>
      </c>
      <c r="M1154" s="49">
        <f t="shared" ref="M1154:M1163" si="199">I1154-0.7</f>
        <v>-0.49249448123620299</v>
      </c>
      <c r="N1154" s="49">
        <f t="shared" ref="N1154:N1163" si="200">F1154-0.7</f>
        <v>-0.53599999999999992</v>
      </c>
    </row>
    <row r="1155" spans="1:14">
      <c r="A1155" s="45">
        <v>10</v>
      </c>
      <c r="B1155" s="45">
        <v>3020</v>
      </c>
      <c r="C1155" s="45" t="s">
        <v>1154</v>
      </c>
      <c r="D1155" s="45" t="s">
        <v>51</v>
      </c>
      <c r="E1155" s="46">
        <v>710</v>
      </c>
      <c r="F1155" s="47">
        <v>0.183</v>
      </c>
      <c r="G1155" s="115"/>
      <c r="H1155" s="46">
        <v>802</v>
      </c>
      <c r="I1155" s="47">
        <v>0.22568578553616001</v>
      </c>
      <c r="J1155" s="48"/>
      <c r="K1155" s="48" t="str">
        <f t="shared" si="198"/>
        <v/>
      </c>
      <c r="L1155" s="118" t="str">
        <f t="shared" si="195"/>
        <v/>
      </c>
      <c r="M1155" s="49">
        <f t="shared" si="199"/>
        <v>-0.47431421446383992</v>
      </c>
      <c r="N1155" s="49">
        <f t="shared" si="200"/>
        <v>-0.5169999999999999</v>
      </c>
    </row>
    <row r="1156" spans="1:14">
      <c r="A1156" s="45">
        <v>11</v>
      </c>
      <c r="B1156" s="45">
        <v>3020</v>
      </c>
      <c r="C1156" s="45" t="s">
        <v>1154</v>
      </c>
      <c r="D1156" s="45" t="s">
        <v>52</v>
      </c>
      <c r="E1156" s="46">
        <v>129</v>
      </c>
      <c r="F1156" s="47">
        <v>6.2E-2</v>
      </c>
      <c r="G1156" s="49">
        <v>-0.121</v>
      </c>
      <c r="H1156" s="46">
        <v>105</v>
      </c>
      <c r="I1156" s="47">
        <v>6.6666666666666693E-2</v>
      </c>
      <c r="J1156" s="51">
        <v>-0.15901911886949333</v>
      </c>
      <c r="K1156" s="46" t="str">
        <f t="shared" si="198"/>
        <v>Decrease</v>
      </c>
      <c r="L1156" s="119">
        <f t="shared" si="195"/>
        <v>3.8019118869493331</v>
      </c>
      <c r="M1156" s="49">
        <f t="shared" si="199"/>
        <v>-0.6333333333333333</v>
      </c>
      <c r="N1156" s="49">
        <f t="shared" si="200"/>
        <v>-0.6379999999999999</v>
      </c>
    </row>
    <row r="1157" spans="1:14">
      <c r="A1157" s="45">
        <v>12</v>
      </c>
      <c r="B1157" s="45">
        <v>3020</v>
      </c>
      <c r="C1157" s="45" t="s">
        <v>1154</v>
      </c>
      <c r="D1157" s="45" t="s">
        <v>13</v>
      </c>
      <c r="E1157" s="46">
        <v>787</v>
      </c>
      <c r="F1157" s="47">
        <v>0.16800000000000001</v>
      </c>
      <c r="G1157" s="115"/>
      <c r="H1157" s="46">
        <v>883</v>
      </c>
      <c r="I1157" s="47">
        <v>0.20951302378255901</v>
      </c>
      <c r="J1157" s="48"/>
      <c r="K1157" s="48" t="str">
        <f t="shared" si="198"/>
        <v/>
      </c>
      <c r="L1157" s="118" t="str">
        <f t="shared" si="195"/>
        <v/>
      </c>
      <c r="M1157" s="49">
        <f t="shared" si="199"/>
        <v>-0.49048697621744097</v>
      </c>
      <c r="N1157" s="49">
        <f t="shared" si="200"/>
        <v>-0.53199999999999992</v>
      </c>
    </row>
    <row r="1158" spans="1:14">
      <c r="A1158" s="45">
        <v>13</v>
      </c>
      <c r="B1158" s="45">
        <v>3020</v>
      </c>
      <c r="C1158" s="45" t="s">
        <v>1154</v>
      </c>
      <c r="D1158" s="45" t="s">
        <v>14</v>
      </c>
      <c r="E1158" s="46">
        <v>52</v>
      </c>
      <c r="F1158" s="47">
        <v>0.115</v>
      </c>
      <c r="G1158" s="49">
        <v>-5.2999999999999999E-2</v>
      </c>
      <c r="H1158" s="46">
        <v>24</v>
      </c>
      <c r="I1158" s="47">
        <v>0.125</v>
      </c>
      <c r="J1158" s="51">
        <v>-8.451302378255901E-2</v>
      </c>
      <c r="K1158" s="46" t="str">
        <f t="shared" si="198"/>
        <v>Decrease</v>
      </c>
      <c r="L1158" s="119">
        <f t="shared" si="195"/>
        <v>3.1513023782559011</v>
      </c>
      <c r="M1158" s="49">
        <f t="shared" si="199"/>
        <v>-0.57499999999999996</v>
      </c>
      <c r="N1158" s="49">
        <f t="shared" si="200"/>
        <v>-0.58499999999999996</v>
      </c>
    </row>
    <row r="1159" spans="1:14">
      <c r="A1159" s="45">
        <v>14</v>
      </c>
      <c r="B1159" s="45">
        <v>3020</v>
      </c>
      <c r="C1159" s="45" t="s">
        <v>1154</v>
      </c>
      <c r="D1159" s="45" t="s">
        <v>15</v>
      </c>
      <c r="E1159" s="46">
        <v>434</v>
      </c>
      <c r="F1159" s="47">
        <v>0.14499999999999999</v>
      </c>
      <c r="G1159" s="115"/>
      <c r="H1159" s="46">
        <v>459</v>
      </c>
      <c r="I1159" s="47">
        <v>0.193899782135076</v>
      </c>
      <c r="J1159" s="48"/>
      <c r="K1159" s="48" t="str">
        <f t="shared" si="198"/>
        <v/>
      </c>
      <c r="L1159" s="118" t="str">
        <f t="shared" si="195"/>
        <v/>
      </c>
      <c r="M1159" s="49">
        <f t="shared" si="199"/>
        <v>-0.50610021786492398</v>
      </c>
      <c r="N1159" s="49">
        <f t="shared" si="200"/>
        <v>-0.55499999999999994</v>
      </c>
    </row>
    <row r="1160" spans="1:14">
      <c r="A1160" s="45">
        <v>15</v>
      </c>
      <c r="B1160" s="45">
        <v>3020</v>
      </c>
      <c r="C1160" s="45" t="s">
        <v>1154</v>
      </c>
      <c r="D1160" s="45" t="s">
        <v>16</v>
      </c>
      <c r="E1160" s="46">
        <v>405</v>
      </c>
      <c r="F1160" s="47">
        <v>0.185</v>
      </c>
      <c r="G1160" s="49">
        <v>0.04</v>
      </c>
      <c r="H1160" s="46">
        <v>448</v>
      </c>
      <c r="I1160" s="47">
        <v>0.22098214285714299</v>
      </c>
      <c r="J1160" s="51">
        <v>2.7082360722066989E-2</v>
      </c>
      <c r="K1160" s="46" t="str">
        <f t="shared" si="198"/>
        <v>Increase</v>
      </c>
      <c r="L1160" s="119">
        <f t="shared" si="195"/>
        <v>1.2917639277933011</v>
      </c>
      <c r="M1160" s="49">
        <f t="shared" si="199"/>
        <v>-0.47901785714285694</v>
      </c>
      <c r="N1160" s="49">
        <f t="shared" si="200"/>
        <v>-0.5149999999999999</v>
      </c>
    </row>
    <row r="1161" spans="1:14">
      <c r="A1161" s="45">
        <v>1</v>
      </c>
      <c r="B1161" s="45">
        <v>130</v>
      </c>
      <c r="C1161" s="45" t="s">
        <v>1098</v>
      </c>
      <c r="D1161" s="45" t="s">
        <v>50</v>
      </c>
      <c r="E1161" s="46">
        <v>1438</v>
      </c>
      <c r="F1161" s="47">
        <v>6.7000000000000004E-2</v>
      </c>
      <c r="G1161" s="115"/>
      <c r="H1161" s="46">
        <v>1778</v>
      </c>
      <c r="I1161" s="47">
        <v>0.24296962879639999</v>
      </c>
      <c r="J1161" s="48"/>
      <c r="K1161" s="48" t="str">
        <f t="shared" si="198"/>
        <v/>
      </c>
      <c r="L1161" s="118" t="str">
        <f t="shared" si="195"/>
        <v/>
      </c>
      <c r="M1161" s="49">
        <f t="shared" si="199"/>
        <v>-0.45703037120359996</v>
      </c>
      <c r="N1161" s="49">
        <f t="shared" si="200"/>
        <v>-0.63300000000000001</v>
      </c>
    </row>
    <row r="1162" spans="1:14">
      <c r="A1162" s="45">
        <v>2</v>
      </c>
      <c r="B1162" s="45">
        <v>130</v>
      </c>
      <c r="C1162" s="45" t="s">
        <v>1098</v>
      </c>
      <c r="D1162" s="45" t="s">
        <v>7</v>
      </c>
      <c r="E1162" s="46">
        <v>116</v>
      </c>
      <c r="F1162" s="47">
        <v>0.14699999999999999</v>
      </c>
      <c r="G1162" s="115"/>
      <c r="H1162" s="46">
        <v>152</v>
      </c>
      <c r="I1162" s="47">
        <v>0.38815789473684198</v>
      </c>
      <c r="J1162" s="48"/>
      <c r="K1162" s="48" t="str">
        <f t="shared" si="198"/>
        <v/>
      </c>
      <c r="L1162" s="118" t="str">
        <f t="shared" si="195"/>
        <v/>
      </c>
      <c r="M1162" s="49">
        <f t="shared" si="199"/>
        <v>-0.31184210526315798</v>
      </c>
      <c r="N1162" s="49">
        <f t="shared" si="200"/>
        <v>-0.55299999999999994</v>
      </c>
    </row>
    <row r="1163" spans="1:14">
      <c r="A1163" s="45">
        <v>3</v>
      </c>
      <c r="B1163" s="45">
        <v>130</v>
      </c>
      <c r="C1163" s="45" t="s">
        <v>1098</v>
      </c>
      <c r="D1163" s="45" t="s">
        <v>42</v>
      </c>
      <c r="E1163" s="46">
        <v>1296</v>
      </c>
      <c r="F1163" s="50">
        <v>0.06</v>
      </c>
      <c r="G1163" s="49">
        <v>-8.6999999999999994E-2</v>
      </c>
      <c r="H1163" s="46">
        <v>1599</v>
      </c>
      <c r="I1163" s="47">
        <v>0.22263914946841801</v>
      </c>
      <c r="J1163" s="51">
        <v>-0.16551874526842397</v>
      </c>
      <c r="K1163" s="46" t="str">
        <f t="shared" si="198"/>
        <v>Decrease</v>
      </c>
      <c r="L1163" s="119">
        <f t="shared" si="195"/>
        <v>7.8518745268423977</v>
      </c>
      <c r="M1163" s="49">
        <f t="shared" si="199"/>
        <v>-0.47736085053158195</v>
      </c>
      <c r="N1163" s="49">
        <f t="shared" si="200"/>
        <v>-0.6399999999999999</v>
      </c>
    </row>
    <row r="1164" spans="1:14">
      <c r="A1164" s="45">
        <v>4</v>
      </c>
      <c r="B1164" s="45">
        <v>130</v>
      </c>
      <c r="C1164" s="45" t="s">
        <v>1098</v>
      </c>
      <c r="D1164" s="45" t="s">
        <v>43</v>
      </c>
      <c r="E1164" s="46" t="s">
        <v>1</v>
      </c>
      <c r="F1164" s="46" t="s">
        <v>1</v>
      </c>
      <c r="G1164" s="49" t="s">
        <v>1</v>
      </c>
      <c r="H1164" s="46" t="s">
        <v>1</v>
      </c>
      <c r="I1164" s="47" t="s">
        <v>1</v>
      </c>
      <c r="J1164" s="51" t="s">
        <v>1</v>
      </c>
      <c r="K1164" s="46" t="str">
        <f t="shared" si="198"/>
        <v/>
      </c>
      <c r="L1164" s="119" t="str">
        <f t="shared" si="195"/>
        <v/>
      </c>
      <c r="M1164" s="49"/>
      <c r="N1164" s="49"/>
    </row>
    <row r="1165" spans="1:14">
      <c r="A1165" s="45">
        <v>5</v>
      </c>
      <c r="B1165" s="45">
        <v>130</v>
      </c>
      <c r="C1165" s="45" t="s">
        <v>1098</v>
      </c>
      <c r="D1165" s="45" t="s">
        <v>8</v>
      </c>
      <c r="E1165" s="46" t="s">
        <v>1</v>
      </c>
      <c r="F1165" s="46" t="s">
        <v>1</v>
      </c>
      <c r="G1165" s="49" t="s">
        <v>1</v>
      </c>
      <c r="H1165" s="46" t="s">
        <v>1</v>
      </c>
      <c r="I1165" s="47" t="s">
        <v>1</v>
      </c>
      <c r="J1165" s="51" t="s">
        <v>1</v>
      </c>
      <c r="K1165" s="46" t="str">
        <f t="shared" si="198"/>
        <v/>
      </c>
      <c r="L1165" s="119" t="str">
        <f t="shared" si="195"/>
        <v/>
      </c>
      <c r="M1165" s="49"/>
      <c r="N1165" s="49"/>
    </row>
    <row r="1166" spans="1:14">
      <c r="A1166" s="45">
        <v>6</v>
      </c>
      <c r="B1166" s="45">
        <v>130</v>
      </c>
      <c r="C1166" s="45" t="s">
        <v>1098</v>
      </c>
      <c r="D1166" s="45" t="s">
        <v>44</v>
      </c>
      <c r="E1166" s="46">
        <v>16</v>
      </c>
      <c r="F1166" s="50">
        <v>0</v>
      </c>
      <c r="G1166" s="49">
        <v>-0.14699999999999999</v>
      </c>
      <c r="H1166" s="46">
        <v>13</v>
      </c>
      <c r="I1166" s="47">
        <v>0.46153846153846201</v>
      </c>
      <c r="J1166" s="51">
        <v>7.3380566801620029E-2</v>
      </c>
      <c r="K1166" s="46" t="str">
        <f t="shared" si="198"/>
        <v>Increase</v>
      </c>
      <c r="L1166" s="119">
        <f t="shared" ref="L1166:L1197" si="201">IF(G1166="","",IF(G1166="*","",(ABS(G1166-J1166))*100))</f>
        <v>22.038056680162001</v>
      </c>
      <c r="M1166" s="49">
        <f t="shared" ref="M1166:M1185" si="202">I1166-0.7</f>
        <v>-0.23846153846153795</v>
      </c>
      <c r="N1166" s="49">
        <f>F1166-0.7</f>
        <v>-0.7</v>
      </c>
    </row>
    <row r="1167" spans="1:14">
      <c r="A1167" s="45">
        <v>9</v>
      </c>
      <c r="B1167" s="45">
        <v>130</v>
      </c>
      <c r="C1167" s="45" t="s">
        <v>1098</v>
      </c>
      <c r="D1167" s="45" t="s">
        <v>10</v>
      </c>
      <c r="E1167" s="46">
        <v>1438</v>
      </c>
      <c r="F1167" s="47">
        <v>6.7000000000000004E-2</v>
      </c>
      <c r="G1167" s="49"/>
      <c r="H1167" s="46">
        <v>1778</v>
      </c>
      <c r="I1167" s="47">
        <v>0.24296962879639999</v>
      </c>
      <c r="J1167" s="51"/>
      <c r="K1167" s="46" t="str">
        <f t="shared" si="198"/>
        <v/>
      </c>
      <c r="L1167" s="119" t="str">
        <f t="shared" si="201"/>
        <v/>
      </c>
      <c r="M1167" s="49">
        <f t="shared" si="202"/>
        <v>-0.45703037120359996</v>
      </c>
      <c r="N1167" s="49">
        <f>F1167-0.7</f>
        <v>-0.63300000000000001</v>
      </c>
    </row>
    <row r="1168" spans="1:14">
      <c r="A1168" s="45">
        <v>10</v>
      </c>
      <c r="B1168" s="45">
        <v>130</v>
      </c>
      <c r="C1168" s="45" t="s">
        <v>1098</v>
      </c>
      <c r="D1168" s="45" t="s">
        <v>51</v>
      </c>
      <c r="E1168" s="46">
        <v>1273</v>
      </c>
      <c r="F1168" s="47">
        <v>7.5999999999999998E-2</v>
      </c>
      <c r="G1168" s="115"/>
      <c r="H1168" s="46">
        <v>1593</v>
      </c>
      <c r="I1168" s="47">
        <v>0.26051475204017599</v>
      </c>
      <c r="J1168" s="48"/>
      <c r="K1168" s="48" t="str">
        <f t="shared" si="198"/>
        <v/>
      </c>
      <c r="L1168" s="118" t="str">
        <f t="shared" si="201"/>
        <v/>
      </c>
      <c r="M1168" s="49">
        <f t="shared" si="202"/>
        <v>-0.43948524795982397</v>
      </c>
      <c r="N1168" s="49">
        <f>F1168-0.7</f>
        <v>-0.624</v>
      </c>
    </row>
    <row r="1169" spans="1:14">
      <c r="A1169" s="45">
        <v>11</v>
      </c>
      <c r="B1169" s="45">
        <v>130</v>
      </c>
      <c r="C1169" s="45" t="s">
        <v>1098</v>
      </c>
      <c r="D1169" s="45" t="s">
        <v>52</v>
      </c>
      <c r="E1169" s="46">
        <v>165</v>
      </c>
      <c r="F1169" s="50">
        <v>0</v>
      </c>
      <c r="G1169" s="49">
        <v>-7.5999999999999998E-2</v>
      </c>
      <c r="H1169" s="46">
        <v>185</v>
      </c>
      <c r="I1169" s="47">
        <v>9.1891891891891897E-2</v>
      </c>
      <c r="J1169" s="51">
        <v>-0.16862286014828409</v>
      </c>
      <c r="K1169" s="46" t="str">
        <f t="shared" si="198"/>
        <v>Decrease</v>
      </c>
      <c r="L1169" s="119">
        <f t="shared" si="201"/>
        <v>9.2622860148284101</v>
      </c>
      <c r="M1169" s="49">
        <f t="shared" si="202"/>
        <v>-0.60810810810810811</v>
      </c>
      <c r="N1169" s="49">
        <f>F1169-0.7</f>
        <v>-0.7</v>
      </c>
    </row>
    <row r="1170" spans="1:14">
      <c r="A1170" s="45">
        <v>12</v>
      </c>
      <c r="B1170" s="45">
        <v>130</v>
      </c>
      <c r="C1170" s="45" t="s">
        <v>1098</v>
      </c>
      <c r="D1170" s="45" t="s">
        <v>13</v>
      </c>
      <c r="E1170" s="46">
        <v>1430</v>
      </c>
      <c r="F1170" s="47">
        <v>6.8000000000000005E-2</v>
      </c>
      <c r="G1170" s="115"/>
      <c r="H1170" s="46">
        <v>1768</v>
      </c>
      <c r="I1170" s="47">
        <v>0.24095022624434401</v>
      </c>
      <c r="J1170" s="48"/>
      <c r="K1170" s="48" t="str">
        <f t="shared" si="198"/>
        <v/>
      </c>
      <c r="L1170" s="118" t="str">
        <f t="shared" si="201"/>
        <v/>
      </c>
      <c r="M1170" s="49">
        <f t="shared" si="202"/>
        <v>-0.45904977375565592</v>
      </c>
      <c r="N1170" s="49">
        <f>F1170-0.7</f>
        <v>-0.6319999999999999</v>
      </c>
    </row>
    <row r="1171" spans="1:14">
      <c r="A1171" s="45">
        <v>13</v>
      </c>
      <c r="B1171" s="45">
        <v>130</v>
      </c>
      <c r="C1171" s="45" t="s">
        <v>1098</v>
      </c>
      <c r="D1171" s="45" t="s">
        <v>14</v>
      </c>
      <c r="E1171" s="46" t="s">
        <v>1</v>
      </c>
      <c r="F1171" s="46" t="s">
        <v>1</v>
      </c>
      <c r="G1171" s="49" t="s">
        <v>1</v>
      </c>
      <c r="H1171" s="46">
        <v>10</v>
      </c>
      <c r="I1171" s="47">
        <v>0.6</v>
      </c>
      <c r="J1171" s="51">
        <v>0.35904977375565594</v>
      </c>
      <c r="K1171" s="46" t="str">
        <f t="shared" si="198"/>
        <v/>
      </c>
      <c r="L1171" s="119" t="str">
        <f t="shared" si="201"/>
        <v/>
      </c>
      <c r="M1171" s="49">
        <f t="shared" si="202"/>
        <v>-9.9999999999999978E-2</v>
      </c>
      <c r="N1171" s="49"/>
    </row>
    <row r="1172" spans="1:14">
      <c r="A1172" s="45">
        <v>14</v>
      </c>
      <c r="B1172" s="45">
        <v>130</v>
      </c>
      <c r="C1172" s="45" t="s">
        <v>1098</v>
      </c>
      <c r="D1172" s="45" t="s">
        <v>15</v>
      </c>
      <c r="E1172" s="46">
        <v>685</v>
      </c>
      <c r="F1172" s="47">
        <v>6.7000000000000004E-2</v>
      </c>
      <c r="G1172" s="115"/>
      <c r="H1172" s="46">
        <v>858</v>
      </c>
      <c r="I1172" s="47">
        <v>0.24242424242424199</v>
      </c>
      <c r="J1172" s="48"/>
      <c r="K1172" s="48" t="str">
        <f t="shared" si="198"/>
        <v/>
      </c>
      <c r="L1172" s="118" t="str">
        <f t="shared" si="201"/>
        <v/>
      </c>
      <c r="M1172" s="49">
        <f t="shared" si="202"/>
        <v>-0.45757575757575797</v>
      </c>
      <c r="N1172" s="49">
        <f t="shared" ref="N1172:N1185" si="203">F1172-0.7</f>
        <v>-0.63300000000000001</v>
      </c>
    </row>
    <row r="1173" spans="1:14">
      <c r="A1173" s="45">
        <v>15</v>
      </c>
      <c r="B1173" s="45">
        <v>130</v>
      </c>
      <c r="C1173" s="45" t="s">
        <v>1098</v>
      </c>
      <c r="D1173" s="45" t="s">
        <v>16</v>
      </c>
      <c r="E1173" s="46">
        <v>753</v>
      </c>
      <c r="F1173" s="47">
        <v>6.8000000000000005E-2</v>
      </c>
      <c r="G1173" s="49">
        <v>9.9999999999999612E-4</v>
      </c>
      <c r="H1173" s="46">
        <v>920</v>
      </c>
      <c r="I1173" s="47">
        <v>0.24347826086956501</v>
      </c>
      <c r="J1173" s="51">
        <v>1.0540184453230184E-3</v>
      </c>
      <c r="K1173" s="46" t="str">
        <f t="shared" si="198"/>
        <v>Decrease</v>
      </c>
      <c r="L1173" s="119">
        <f t="shared" si="201"/>
        <v>5.4018445323022243E-3</v>
      </c>
      <c r="M1173" s="49">
        <f t="shared" si="202"/>
        <v>-0.45652173913043492</v>
      </c>
      <c r="N1173" s="49">
        <f t="shared" si="203"/>
        <v>-0.6319999999999999</v>
      </c>
    </row>
    <row r="1174" spans="1:14">
      <c r="A1174" s="45">
        <v>1</v>
      </c>
      <c r="B1174" s="45">
        <v>5000</v>
      </c>
      <c r="C1174" s="45" t="s">
        <v>1192</v>
      </c>
      <c r="D1174" s="45" t="s">
        <v>50</v>
      </c>
      <c r="E1174" s="46">
        <v>1649</v>
      </c>
      <c r="F1174" s="47">
        <v>0.58399999999999996</v>
      </c>
      <c r="G1174" s="115"/>
      <c r="H1174" s="46">
        <v>1732</v>
      </c>
      <c r="I1174" s="47">
        <v>0.55715935334873001</v>
      </c>
      <c r="J1174" s="48"/>
      <c r="K1174" s="48" t="str">
        <f t="shared" si="198"/>
        <v/>
      </c>
      <c r="L1174" s="118" t="str">
        <f t="shared" si="201"/>
        <v/>
      </c>
      <c r="M1174" s="49">
        <f t="shared" si="202"/>
        <v>-0.14284064665126994</v>
      </c>
      <c r="N1174" s="49">
        <f t="shared" si="203"/>
        <v>-0.11599999999999999</v>
      </c>
    </row>
    <row r="1175" spans="1:14">
      <c r="A1175" s="45">
        <v>2</v>
      </c>
      <c r="B1175" s="45">
        <v>5000</v>
      </c>
      <c r="C1175" s="45" t="s">
        <v>1192</v>
      </c>
      <c r="D1175" s="45" t="s">
        <v>7</v>
      </c>
      <c r="E1175" s="46">
        <v>985</v>
      </c>
      <c r="F1175" s="47">
        <v>0.64400000000000002</v>
      </c>
      <c r="G1175" s="115"/>
      <c r="H1175" s="46">
        <v>1074</v>
      </c>
      <c r="I1175" s="47">
        <v>0.61545623836126595</v>
      </c>
      <c r="J1175" s="48"/>
      <c r="K1175" s="48" t="str">
        <f t="shared" si="198"/>
        <v/>
      </c>
      <c r="L1175" s="118" t="str">
        <f t="shared" si="201"/>
        <v/>
      </c>
      <c r="M1175" s="49">
        <f t="shared" si="202"/>
        <v>-8.4543761638734005E-2</v>
      </c>
      <c r="N1175" s="49">
        <f t="shared" si="203"/>
        <v>-5.5999999999999939E-2</v>
      </c>
    </row>
    <row r="1176" spans="1:14">
      <c r="A1176" s="45">
        <v>3</v>
      </c>
      <c r="B1176" s="45">
        <v>5000</v>
      </c>
      <c r="C1176" s="45" t="s">
        <v>1192</v>
      </c>
      <c r="D1176" s="45" t="s">
        <v>42</v>
      </c>
      <c r="E1176" s="46">
        <v>306</v>
      </c>
      <c r="F1176" s="47">
        <v>0.42799999999999999</v>
      </c>
      <c r="G1176" s="49">
        <v>-0.21600000000000003</v>
      </c>
      <c r="H1176" s="46">
        <v>295</v>
      </c>
      <c r="I1176" s="47">
        <v>0.34576271186440699</v>
      </c>
      <c r="J1176" s="51">
        <v>-0.26969352649685896</v>
      </c>
      <c r="K1176" s="46" t="str">
        <f t="shared" si="198"/>
        <v>Decrease</v>
      </c>
      <c r="L1176" s="119">
        <f t="shared" si="201"/>
        <v>5.3693526496858937</v>
      </c>
      <c r="M1176" s="49">
        <f t="shared" si="202"/>
        <v>-0.35423728813559296</v>
      </c>
      <c r="N1176" s="49">
        <f t="shared" si="203"/>
        <v>-0.27199999999999996</v>
      </c>
    </row>
    <row r="1177" spans="1:14">
      <c r="A1177" s="45">
        <v>4</v>
      </c>
      <c r="B1177" s="45">
        <v>5000</v>
      </c>
      <c r="C1177" s="45" t="s">
        <v>1192</v>
      </c>
      <c r="D1177" s="45" t="s">
        <v>43</v>
      </c>
      <c r="E1177" s="46">
        <v>17</v>
      </c>
      <c r="F1177" s="47">
        <v>0.64700000000000002</v>
      </c>
      <c r="G1177" s="49">
        <v>2.9999999999999697E-3</v>
      </c>
      <c r="H1177" s="46">
        <v>16</v>
      </c>
      <c r="I1177" s="47">
        <v>0.375</v>
      </c>
      <c r="J1177" s="51">
        <v>-0.24045623836126595</v>
      </c>
      <c r="K1177" s="46" t="str">
        <f t="shared" si="198"/>
        <v>Decrease</v>
      </c>
      <c r="L1177" s="119">
        <f t="shared" si="201"/>
        <v>24.345623836126592</v>
      </c>
      <c r="M1177" s="49">
        <f t="shared" si="202"/>
        <v>-0.32499999999999996</v>
      </c>
      <c r="N1177" s="49">
        <f t="shared" si="203"/>
        <v>-5.2999999999999936E-2</v>
      </c>
    </row>
    <row r="1178" spans="1:14">
      <c r="A1178" s="45">
        <v>5</v>
      </c>
      <c r="B1178" s="45">
        <v>5000</v>
      </c>
      <c r="C1178" s="45" t="s">
        <v>1192</v>
      </c>
      <c r="D1178" s="45" t="s">
        <v>8</v>
      </c>
      <c r="E1178" s="46">
        <v>12</v>
      </c>
      <c r="F1178" s="50">
        <v>0.75</v>
      </c>
      <c r="G1178" s="49">
        <v>0.106</v>
      </c>
      <c r="H1178" s="46">
        <v>11</v>
      </c>
      <c r="I1178" s="47">
        <v>0.81818181818181801</v>
      </c>
      <c r="J1178" s="51">
        <v>0.20272557982055206</v>
      </c>
      <c r="K1178" s="46" t="str">
        <f t="shared" si="198"/>
        <v>Decrease</v>
      </c>
      <c r="L1178" s="119">
        <f t="shared" si="201"/>
        <v>9.6725579820552063</v>
      </c>
      <c r="M1178" s="49">
        <f t="shared" si="202"/>
        <v>0.11818181818181805</v>
      </c>
      <c r="N1178" s="49">
        <f t="shared" si="203"/>
        <v>5.0000000000000044E-2</v>
      </c>
    </row>
    <row r="1179" spans="1:14">
      <c r="A1179" s="45">
        <v>6</v>
      </c>
      <c r="B1179" s="45">
        <v>5000</v>
      </c>
      <c r="C1179" s="45" t="s">
        <v>1192</v>
      </c>
      <c r="D1179" s="45" t="s">
        <v>44</v>
      </c>
      <c r="E1179" s="46">
        <v>143</v>
      </c>
      <c r="F1179" s="47">
        <v>0.61499999999999999</v>
      </c>
      <c r="G1179" s="49">
        <v>-2.9000000000000102E-2</v>
      </c>
      <c r="H1179" s="46">
        <v>144</v>
      </c>
      <c r="I1179" s="47">
        <v>0.68055555555555602</v>
      </c>
      <c r="J1179" s="51">
        <v>6.5099317194290074E-2</v>
      </c>
      <c r="K1179" s="46" t="str">
        <f t="shared" si="198"/>
        <v>Decrease</v>
      </c>
      <c r="L1179" s="119">
        <f t="shared" si="201"/>
        <v>9.409931719429018</v>
      </c>
      <c r="M1179" s="49">
        <f t="shared" si="202"/>
        <v>-1.9444444444443931E-2</v>
      </c>
      <c r="N1179" s="49">
        <f t="shared" si="203"/>
        <v>-8.4999999999999964E-2</v>
      </c>
    </row>
    <row r="1180" spans="1:14">
      <c r="A1180" s="45">
        <v>7</v>
      </c>
      <c r="B1180" s="45">
        <v>5000</v>
      </c>
      <c r="C1180" s="45" t="s">
        <v>1192</v>
      </c>
      <c r="D1180" s="45" t="s">
        <v>1096</v>
      </c>
      <c r="E1180" s="46">
        <v>186</v>
      </c>
      <c r="F1180" s="49">
        <v>0.48399999999999999</v>
      </c>
      <c r="G1180" s="49">
        <v>-0.16</v>
      </c>
      <c r="H1180" s="46">
        <v>192</v>
      </c>
      <c r="I1180" s="47">
        <v>0.46354166666666702</v>
      </c>
      <c r="J1180" s="51">
        <v>-0.15191457169459893</v>
      </c>
      <c r="K1180" s="46" t="str">
        <f t="shared" ref="K1180:K1211" si="204">IF(G1180="","",IF(G1180="*","",IF(ABS(J1180)&gt;ABS(G1180),"Decrease", "Increase")))</f>
        <v>Increase</v>
      </c>
      <c r="L1180" s="119">
        <f t="shared" si="201"/>
        <v>0.80854283054010712</v>
      </c>
      <c r="M1180" s="49">
        <f t="shared" si="202"/>
        <v>-0.23645833333333294</v>
      </c>
      <c r="N1180" s="49">
        <f t="shared" si="203"/>
        <v>-0.21599999999999997</v>
      </c>
    </row>
    <row r="1181" spans="1:14">
      <c r="A1181" s="45">
        <v>8</v>
      </c>
      <c r="B1181" s="45">
        <v>5000</v>
      </c>
      <c r="C1181" s="45" t="s">
        <v>1192</v>
      </c>
      <c r="D1181" s="45" t="s">
        <v>9</v>
      </c>
      <c r="E1181" s="46">
        <v>524</v>
      </c>
      <c r="F1181" s="47">
        <v>0.70799999999999996</v>
      </c>
      <c r="G1181" s="115"/>
      <c r="H1181" s="46">
        <v>587</v>
      </c>
      <c r="I1181" s="47">
        <v>0.68654173764906301</v>
      </c>
      <c r="J1181" s="48"/>
      <c r="K1181" s="48" t="str">
        <f t="shared" si="204"/>
        <v/>
      </c>
      <c r="L1181" s="118" t="str">
        <f t="shared" si="201"/>
        <v/>
      </c>
      <c r="M1181" s="49">
        <f t="shared" si="202"/>
        <v>-1.3458262350936945E-2</v>
      </c>
      <c r="N1181" s="49">
        <f t="shared" si="203"/>
        <v>8.0000000000000071E-3</v>
      </c>
    </row>
    <row r="1182" spans="1:14">
      <c r="A1182" s="45">
        <v>9</v>
      </c>
      <c r="B1182" s="45">
        <v>5000</v>
      </c>
      <c r="C1182" s="45" t="s">
        <v>1192</v>
      </c>
      <c r="D1182" s="45" t="s">
        <v>10</v>
      </c>
      <c r="E1182" s="46">
        <v>1125</v>
      </c>
      <c r="F1182" s="47">
        <v>0.52600000000000002</v>
      </c>
      <c r="G1182" s="49">
        <v>-0.182</v>
      </c>
      <c r="H1182" s="46">
        <v>1145</v>
      </c>
      <c r="I1182" s="47">
        <v>0.49082969432314399</v>
      </c>
      <c r="J1182" s="51">
        <v>-0.19571204332591902</v>
      </c>
      <c r="K1182" s="46" t="str">
        <f t="shared" si="204"/>
        <v>Decrease</v>
      </c>
      <c r="L1182" s="119">
        <f t="shared" si="201"/>
        <v>1.3712043325919021</v>
      </c>
      <c r="M1182" s="49">
        <f t="shared" si="202"/>
        <v>-0.20917030567685596</v>
      </c>
      <c r="N1182" s="49">
        <f t="shared" si="203"/>
        <v>-0.17399999999999993</v>
      </c>
    </row>
    <row r="1183" spans="1:14">
      <c r="A1183" s="45">
        <v>10</v>
      </c>
      <c r="B1183" s="45">
        <v>5000</v>
      </c>
      <c r="C1183" s="45" t="s">
        <v>1192</v>
      </c>
      <c r="D1183" s="45" t="s">
        <v>51</v>
      </c>
      <c r="E1183" s="46">
        <v>1446</v>
      </c>
      <c r="F1183" s="47">
        <v>0.64900000000000002</v>
      </c>
      <c r="G1183" s="115"/>
      <c r="H1183" s="46">
        <v>1549</v>
      </c>
      <c r="I1183" s="47">
        <v>0.60684312459651402</v>
      </c>
      <c r="J1183" s="48"/>
      <c r="K1183" s="48" t="str">
        <f t="shared" si="204"/>
        <v/>
      </c>
      <c r="L1183" s="118" t="str">
        <f t="shared" si="201"/>
        <v/>
      </c>
      <c r="M1183" s="49">
        <f t="shared" si="202"/>
        <v>-9.3156875403485939E-2</v>
      </c>
      <c r="N1183" s="49">
        <f t="shared" si="203"/>
        <v>-5.0999999999999934E-2</v>
      </c>
    </row>
    <row r="1184" spans="1:14">
      <c r="A1184" s="45">
        <v>11</v>
      </c>
      <c r="B1184" s="45">
        <v>5000</v>
      </c>
      <c r="C1184" s="45" t="s">
        <v>1192</v>
      </c>
      <c r="D1184" s="45" t="s">
        <v>52</v>
      </c>
      <c r="E1184" s="46">
        <v>203</v>
      </c>
      <c r="F1184" s="47">
        <v>0.11799999999999999</v>
      </c>
      <c r="G1184" s="49">
        <v>-0.53100000000000003</v>
      </c>
      <c r="H1184" s="46">
        <v>183</v>
      </c>
      <c r="I1184" s="47">
        <v>0.13661202185792401</v>
      </c>
      <c r="J1184" s="51">
        <v>-0.47023110273859003</v>
      </c>
      <c r="K1184" s="46" t="str">
        <f t="shared" si="204"/>
        <v>Increase</v>
      </c>
      <c r="L1184" s="119">
        <f t="shared" si="201"/>
        <v>6.0768897261409993</v>
      </c>
      <c r="M1184" s="49">
        <f t="shared" si="202"/>
        <v>-0.56338797814207597</v>
      </c>
      <c r="N1184" s="49">
        <f t="shared" si="203"/>
        <v>-0.58199999999999996</v>
      </c>
    </row>
    <row r="1185" spans="1:14">
      <c r="A1185" s="45">
        <v>12</v>
      </c>
      <c r="B1185" s="45">
        <v>5000</v>
      </c>
      <c r="C1185" s="45" t="s">
        <v>1192</v>
      </c>
      <c r="D1185" s="45" t="s">
        <v>13</v>
      </c>
      <c r="E1185" s="46">
        <v>1642</v>
      </c>
      <c r="F1185" s="47">
        <v>0.58499999999999996</v>
      </c>
      <c r="G1185" s="115"/>
      <c r="H1185" s="46">
        <v>1727</v>
      </c>
      <c r="I1185" s="47">
        <v>0.55645628257093205</v>
      </c>
      <c r="J1185" s="48"/>
      <c r="K1185" s="48" t="str">
        <f t="shared" si="204"/>
        <v/>
      </c>
      <c r="L1185" s="118" t="str">
        <f t="shared" si="201"/>
        <v/>
      </c>
      <c r="M1185" s="49">
        <f t="shared" si="202"/>
        <v>-0.14354371742906791</v>
      </c>
      <c r="N1185" s="49">
        <f t="shared" si="203"/>
        <v>-0.11499999999999999</v>
      </c>
    </row>
    <row r="1186" spans="1:14">
      <c r="A1186" s="45">
        <v>13</v>
      </c>
      <c r="B1186" s="45">
        <v>5000</v>
      </c>
      <c r="C1186" s="45" t="s">
        <v>1192</v>
      </c>
      <c r="D1186" s="45" t="s">
        <v>14</v>
      </c>
      <c r="E1186" s="46" t="s">
        <v>1</v>
      </c>
      <c r="F1186" s="46" t="s">
        <v>1</v>
      </c>
      <c r="G1186" s="49" t="s">
        <v>1</v>
      </c>
      <c r="H1186" s="46" t="s">
        <v>1</v>
      </c>
      <c r="I1186" s="47" t="s">
        <v>1</v>
      </c>
      <c r="J1186" s="51" t="s">
        <v>1</v>
      </c>
      <c r="K1186" s="46" t="str">
        <f t="shared" si="204"/>
        <v/>
      </c>
      <c r="L1186" s="119" t="str">
        <f t="shared" si="201"/>
        <v/>
      </c>
      <c r="M1186" s="49"/>
      <c r="N1186" s="49"/>
    </row>
    <row r="1187" spans="1:14">
      <c r="A1187" s="45">
        <v>14</v>
      </c>
      <c r="B1187" s="45">
        <v>5000</v>
      </c>
      <c r="C1187" s="45" t="s">
        <v>1192</v>
      </c>
      <c r="D1187" s="45" t="s">
        <v>15</v>
      </c>
      <c r="E1187" s="46">
        <v>822</v>
      </c>
      <c r="F1187" s="50">
        <v>0.56000000000000005</v>
      </c>
      <c r="G1187" s="115"/>
      <c r="H1187" s="46">
        <v>863</v>
      </c>
      <c r="I1187" s="47">
        <v>0.52027809965237504</v>
      </c>
      <c r="J1187" s="48"/>
      <c r="K1187" s="48" t="str">
        <f t="shared" si="204"/>
        <v/>
      </c>
      <c r="L1187" s="118" t="str">
        <f t="shared" si="201"/>
        <v/>
      </c>
      <c r="M1187" s="49">
        <f>I1187-0.7</f>
        <v>-0.17972190034762492</v>
      </c>
      <c r="N1187" s="49">
        <f>F1187-0.7</f>
        <v>-0.1399999999999999</v>
      </c>
    </row>
    <row r="1188" spans="1:14">
      <c r="A1188" s="45">
        <v>15</v>
      </c>
      <c r="B1188" s="45">
        <v>5000</v>
      </c>
      <c r="C1188" s="45" t="s">
        <v>1192</v>
      </c>
      <c r="D1188" s="45" t="s">
        <v>16</v>
      </c>
      <c r="E1188" s="46">
        <v>827</v>
      </c>
      <c r="F1188" s="47">
        <v>0.60799999999999998</v>
      </c>
      <c r="G1188" s="49">
        <v>4.8000000000000001E-2</v>
      </c>
      <c r="H1188" s="46">
        <v>869</v>
      </c>
      <c r="I1188" s="47">
        <v>0.59378596087456803</v>
      </c>
      <c r="J1188" s="51">
        <v>7.3507861222192994E-2</v>
      </c>
      <c r="K1188" s="46" t="str">
        <f t="shared" si="204"/>
        <v>Decrease</v>
      </c>
      <c r="L1188" s="119">
        <f t="shared" si="201"/>
        <v>2.5507861222192991</v>
      </c>
      <c r="M1188" s="49">
        <f>I1188-0.7</f>
        <v>-0.10621403912543192</v>
      </c>
      <c r="N1188" s="49">
        <f>F1188-0.7</f>
        <v>-9.1999999999999971E-2</v>
      </c>
    </row>
    <row r="1189" spans="1:14">
      <c r="A1189" s="45">
        <v>1</v>
      </c>
      <c r="B1189" s="45">
        <v>4111</v>
      </c>
      <c r="C1189" s="45" t="s">
        <v>1172</v>
      </c>
      <c r="D1189" s="45" t="s">
        <v>50</v>
      </c>
      <c r="E1189" s="46">
        <v>622</v>
      </c>
      <c r="F1189" s="47">
        <v>0.34699999999999998</v>
      </c>
      <c r="G1189" s="115"/>
      <c r="H1189" s="46">
        <v>688</v>
      </c>
      <c r="I1189" s="47">
        <v>0.39098837209302301</v>
      </c>
      <c r="J1189" s="48"/>
      <c r="K1189" s="48" t="str">
        <f t="shared" si="204"/>
        <v/>
      </c>
      <c r="L1189" s="118" t="str">
        <f t="shared" si="201"/>
        <v/>
      </c>
      <c r="M1189" s="49">
        <f>I1189-0.7</f>
        <v>-0.30901162790697695</v>
      </c>
      <c r="N1189" s="49">
        <f>F1189-0.7</f>
        <v>-0.35299999999999998</v>
      </c>
    </row>
    <row r="1190" spans="1:14">
      <c r="A1190" s="45">
        <v>2</v>
      </c>
      <c r="B1190" s="45">
        <v>4111</v>
      </c>
      <c r="C1190" s="45" t="s">
        <v>1172</v>
      </c>
      <c r="D1190" s="45" t="s">
        <v>7</v>
      </c>
      <c r="E1190" s="46">
        <v>427</v>
      </c>
      <c r="F1190" s="47">
        <v>0.42599999999999999</v>
      </c>
      <c r="G1190" s="115"/>
      <c r="H1190" s="46">
        <v>452</v>
      </c>
      <c r="I1190" s="47">
        <v>0.45796460176991099</v>
      </c>
      <c r="J1190" s="48"/>
      <c r="K1190" s="48" t="str">
        <f t="shared" si="204"/>
        <v/>
      </c>
      <c r="L1190" s="118" t="str">
        <f t="shared" si="201"/>
        <v/>
      </c>
      <c r="M1190" s="49">
        <f>I1190-0.7</f>
        <v>-0.24203539823008896</v>
      </c>
      <c r="N1190" s="49">
        <f>F1190-0.7</f>
        <v>-0.27399999999999997</v>
      </c>
    </row>
    <row r="1191" spans="1:14">
      <c r="A1191" s="45">
        <v>3</v>
      </c>
      <c r="B1191" s="45">
        <v>4111</v>
      </c>
      <c r="C1191" s="45" t="s">
        <v>1172</v>
      </c>
      <c r="D1191" s="45" t="s">
        <v>42</v>
      </c>
      <c r="E1191" s="46">
        <v>180</v>
      </c>
      <c r="F1191" s="47">
        <v>0.17199999999999999</v>
      </c>
      <c r="G1191" s="49">
        <v>-0.254</v>
      </c>
      <c r="H1191" s="46">
        <v>224</v>
      </c>
      <c r="I1191" s="47">
        <v>0.25892857142857101</v>
      </c>
      <c r="J1191" s="51">
        <v>-0.19903603034133999</v>
      </c>
      <c r="K1191" s="46" t="str">
        <f t="shared" si="204"/>
        <v>Increase</v>
      </c>
      <c r="L1191" s="119">
        <f t="shared" si="201"/>
        <v>5.4963969658660012</v>
      </c>
      <c r="M1191" s="49">
        <f>I1191-0.7</f>
        <v>-0.44107142857142895</v>
      </c>
      <c r="N1191" s="49">
        <f>F1191-0.7</f>
        <v>-0.52800000000000002</v>
      </c>
    </row>
    <row r="1192" spans="1:14">
      <c r="A1192" s="45">
        <v>4</v>
      </c>
      <c r="B1192" s="45">
        <v>4111</v>
      </c>
      <c r="C1192" s="45" t="s">
        <v>1172</v>
      </c>
      <c r="D1192" s="45" t="s">
        <v>43</v>
      </c>
      <c r="E1192" s="46" t="s">
        <v>1</v>
      </c>
      <c r="F1192" s="46" t="s">
        <v>1</v>
      </c>
      <c r="G1192" s="49" t="s">
        <v>1</v>
      </c>
      <c r="H1192" s="46" t="s">
        <v>1</v>
      </c>
      <c r="I1192" s="47" t="s">
        <v>1</v>
      </c>
      <c r="J1192" s="51" t="s">
        <v>1</v>
      </c>
      <c r="K1192" s="46" t="str">
        <f t="shared" si="204"/>
        <v/>
      </c>
      <c r="L1192" s="119" t="str">
        <f t="shared" si="201"/>
        <v/>
      </c>
      <c r="M1192" s="49"/>
      <c r="N1192" s="49"/>
    </row>
    <row r="1193" spans="1:14">
      <c r="A1193" s="45">
        <v>6</v>
      </c>
      <c r="B1193" s="45">
        <v>4111</v>
      </c>
      <c r="C1193" s="45" t="s">
        <v>1172</v>
      </c>
      <c r="D1193" s="45" t="s">
        <v>44</v>
      </c>
      <c r="E1193" s="46" t="s">
        <v>1</v>
      </c>
      <c r="F1193" s="46" t="s">
        <v>1</v>
      </c>
      <c r="G1193" s="49" t="s">
        <v>1</v>
      </c>
      <c r="H1193" s="46" t="s">
        <v>1</v>
      </c>
      <c r="I1193" s="47" t="s">
        <v>1</v>
      </c>
      <c r="J1193" s="51" t="s">
        <v>1</v>
      </c>
      <c r="K1193" s="46" t="str">
        <f t="shared" si="204"/>
        <v/>
      </c>
      <c r="L1193" s="119" t="str">
        <f t="shared" si="201"/>
        <v/>
      </c>
      <c r="M1193" s="49"/>
      <c r="N1193" s="49"/>
    </row>
    <row r="1194" spans="1:14">
      <c r="A1194" s="45">
        <v>8</v>
      </c>
      <c r="B1194" s="45">
        <v>4111</v>
      </c>
      <c r="C1194" s="45" t="s">
        <v>1172</v>
      </c>
      <c r="D1194" s="45" t="s">
        <v>9</v>
      </c>
      <c r="E1194" s="46">
        <v>127</v>
      </c>
      <c r="F1194" s="47">
        <v>0.45700000000000002</v>
      </c>
      <c r="G1194" s="115"/>
      <c r="H1194" s="46">
        <v>141</v>
      </c>
      <c r="I1194" s="47">
        <v>0.55319148936170204</v>
      </c>
      <c r="J1194" s="48"/>
      <c r="K1194" s="48" t="str">
        <f t="shared" si="204"/>
        <v/>
      </c>
      <c r="L1194" s="118" t="str">
        <f t="shared" si="201"/>
        <v/>
      </c>
      <c r="M1194" s="49">
        <f>I1194-0.7</f>
        <v>-0.14680851063829792</v>
      </c>
      <c r="N1194" s="49">
        <f>F1194-0.7</f>
        <v>-0.24299999999999994</v>
      </c>
    </row>
    <row r="1195" spans="1:14">
      <c r="A1195" s="45">
        <v>9</v>
      </c>
      <c r="B1195" s="45">
        <v>4111</v>
      </c>
      <c r="C1195" s="45" t="s">
        <v>1172</v>
      </c>
      <c r="D1195" s="45" t="s">
        <v>10</v>
      </c>
      <c r="E1195" s="46">
        <v>495</v>
      </c>
      <c r="F1195" s="47">
        <v>0.31900000000000001</v>
      </c>
      <c r="G1195" s="49">
        <v>-0.13800000000000001</v>
      </c>
      <c r="H1195" s="46">
        <v>547</v>
      </c>
      <c r="I1195" s="47">
        <v>0.349177330895795</v>
      </c>
      <c r="J1195" s="51">
        <v>-0.20401415846590704</v>
      </c>
      <c r="K1195" s="46" t="str">
        <f t="shared" si="204"/>
        <v>Decrease</v>
      </c>
      <c r="L1195" s="119">
        <f t="shared" si="201"/>
        <v>6.6014158465907027</v>
      </c>
      <c r="M1195" s="49">
        <f>I1195-0.7</f>
        <v>-0.35082266910420495</v>
      </c>
      <c r="N1195" s="49">
        <f>F1195-0.7</f>
        <v>-0.38099999999999995</v>
      </c>
    </row>
    <row r="1196" spans="1:14">
      <c r="A1196" s="45">
        <v>10</v>
      </c>
      <c r="B1196" s="45">
        <v>4111</v>
      </c>
      <c r="C1196" s="45" t="s">
        <v>1172</v>
      </c>
      <c r="D1196" s="45" t="s">
        <v>51</v>
      </c>
      <c r="E1196" s="46">
        <v>543</v>
      </c>
      <c r="F1196" s="47">
        <v>0.39200000000000002</v>
      </c>
      <c r="G1196" s="115"/>
      <c r="H1196" s="46">
        <v>615</v>
      </c>
      <c r="I1196" s="47">
        <v>0.430894308943089</v>
      </c>
      <c r="J1196" s="48"/>
      <c r="K1196" s="48" t="str">
        <f t="shared" si="204"/>
        <v/>
      </c>
      <c r="L1196" s="118" t="str">
        <f t="shared" si="201"/>
        <v/>
      </c>
      <c r="M1196" s="49">
        <f>I1196-0.7</f>
        <v>-0.26910569105691096</v>
      </c>
      <c r="N1196" s="49">
        <f>F1196-0.7</f>
        <v>-0.30799999999999994</v>
      </c>
    </row>
    <row r="1197" spans="1:14">
      <c r="A1197" s="45">
        <v>11</v>
      </c>
      <c r="B1197" s="45">
        <v>4111</v>
      </c>
      <c r="C1197" s="45" t="s">
        <v>1172</v>
      </c>
      <c r="D1197" s="45" t="s">
        <v>52</v>
      </c>
      <c r="E1197" s="46">
        <v>79</v>
      </c>
      <c r="F1197" s="47">
        <v>3.7999999999999999E-2</v>
      </c>
      <c r="G1197" s="49">
        <v>-0.35399999999999998</v>
      </c>
      <c r="H1197" s="46">
        <v>73</v>
      </c>
      <c r="I1197" s="47">
        <v>5.4794520547945202E-2</v>
      </c>
      <c r="J1197" s="51">
        <v>-0.3760997883951438</v>
      </c>
      <c r="K1197" s="46" t="str">
        <f t="shared" si="204"/>
        <v>Decrease</v>
      </c>
      <c r="L1197" s="119">
        <f t="shared" si="201"/>
        <v>2.2099788395143816</v>
      </c>
      <c r="M1197" s="49">
        <f>I1197-0.7</f>
        <v>-0.64520547945205475</v>
      </c>
      <c r="N1197" s="49">
        <f>F1197-0.7</f>
        <v>-0.66199999999999992</v>
      </c>
    </row>
    <row r="1198" spans="1:14">
      <c r="A1198" s="45">
        <v>12</v>
      </c>
      <c r="B1198" s="45">
        <v>4111</v>
      </c>
      <c r="C1198" s="45" t="s">
        <v>1172</v>
      </c>
      <c r="D1198" s="45" t="s">
        <v>13</v>
      </c>
      <c r="E1198" s="46">
        <v>615</v>
      </c>
      <c r="F1198" s="50">
        <v>0.35</v>
      </c>
      <c r="G1198" s="115"/>
      <c r="H1198" s="46">
        <v>685</v>
      </c>
      <c r="I1198" s="47">
        <v>0.39124087591240903</v>
      </c>
      <c r="J1198" s="48"/>
      <c r="K1198" s="48" t="str">
        <f t="shared" si="204"/>
        <v/>
      </c>
      <c r="L1198" s="118" t="str">
        <f t="shared" ref="L1198:L1229" si="205">IF(G1198="","",IF(G1198="*","",(ABS(G1198-J1198))*100))</f>
        <v/>
      </c>
      <c r="M1198" s="49">
        <f>I1198-0.7</f>
        <v>-0.30875912408759093</v>
      </c>
      <c r="N1198" s="49">
        <f>F1198-0.7</f>
        <v>-0.35</v>
      </c>
    </row>
    <row r="1199" spans="1:14">
      <c r="A1199" s="45">
        <v>13</v>
      </c>
      <c r="B1199" s="45">
        <v>4111</v>
      </c>
      <c r="C1199" s="45" t="s">
        <v>1172</v>
      </c>
      <c r="D1199" s="45" t="s">
        <v>14</v>
      </c>
      <c r="E1199" s="46" t="s">
        <v>1</v>
      </c>
      <c r="F1199" s="46" t="s">
        <v>1</v>
      </c>
      <c r="G1199" s="49" t="s">
        <v>1</v>
      </c>
      <c r="H1199" s="46" t="s">
        <v>1</v>
      </c>
      <c r="I1199" s="47" t="s">
        <v>1</v>
      </c>
      <c r="J1199" s="51" t="s">
        <v>1</v>
      </c>
      <c r="K1199" s="46" t="str">
        <f t="shared" si="204"/>
        <v/>
      </c>
      <c r="L1199" s="119" t="str">
        <f t="shared" si="205"/>
        <v/>
      </c>
      <c r="M1199" s="49"/>
      <c r="N1199" s="49"/>
    </row>
    <row r="1200" spans="1:14">
      <c r="A1200" s="45">
        <v>14</v>
      </c>
      <c r="B1200" s="45">
        <v>4111</v>
      </c>
      <c r="C1200" s="45" t="s">
        <v>1172</v>
      </c>
      <c r="D1200" s="45" t="s">
        <v>15</v>
      </c>
      <c r="E1200" s="46">
        <v>327</v>
      </c>
      <c r="F1200" s="47">
        <v>0.30599999999999999</v>
      </c>
      <c r="G1200" s="115"/>
      <c r="H1200" s="46">
        <v>331</v>
      </c>
      <c r="I1200" s="47">
        <v>0.36253776435045298</v>
      </c>
      <c r="J1200" s="48"/>
      <c r="K1200" s="48" t="str">
        <f t="shared" si="204"/>
        <v/>
      </c>
      <c r="L1200" s="118" t="str">
        <f t="shared" si="205"/>
        <v/>
      </c>
      <c r="M1200" s="49">
        <f t="shared" ref="M1200:M1207" si="206">I1200-0.7</f>
        <v>-0.33746223564954697</v>
      </c>
      <c r="N1200" s="49">
        <f t="shared" ref="N1200:N1207" si="207">F1200-0.7</f>
        <v>-0.39399999999999996</v>
      </c>
    </row>
    <row r="1201" spans="1:14">
      <c r="A1201" s="45">
        <v>15</v>
      </c>
      <c r="B1201" s="45">
        <v>4111</v>
      </c>
      <c r="C1201" s="45" t="s">
        <v>1172</v>
      </c>
      <c r="D1201" s="45" t="s">
        <v>16</v>
      </c>
      <c r="E1201" s="46">
        <v>295</v>
      </c>
      <c r="F1201" s="47">
        <v>0.39300000000000002</v>
      </c>
      <c r="G1201" s="49">
        <v>8.6999999999999994E-2</v>
      </c>
      <c r="H1201" s="46">
        <v>357</v>
      </c>
      <c r="I1201" s="47">
        <v>0.417366946778712</v>
      </c>
      <c r="J1201" s="51">
        <v>5.4829182428259016E-2</v>
      </c>
      <c r="K1201" s="46" t="str">
        <f t="shared" si="204"/>
        <v>Increase</v>
      </c>
      <c r="L1201" s="119">
        <f t="shared" si="205"/>
        <v>3.2170817571740979</v>
      </c>
      <c r="M1201" s="49">
        <f t="shared" si="206"/>
        <v>-0.28263305322128796</v>
      </c>
      <c r="N1201" s="49">
        <f t="shared" si="207"/>
        <v>-0.30699999999999994</v>
      </c>
    </row>
    <row r="1202" spans="1:14">
      <c r="A1202" s="45">
        <v>1</v>
      </c>
      <c r="B1202" s="45">
        <v>7320</v>
      </c>
      <c r="C1202" s="45" t="s">
        <v>1233</v>
      </c>
      <c r="D1202" s="45" t="s">
        <v>50</v>
      </c>
      <c r="E1202" s="46">
        <v>1090</v>
      </c>
      <c r="F1202" s="47">
        <v>0.49299999999999999</v>
      </c>
      <c r="G1202" s="115"/>
      <c r="H1202" s="46">
        <v>1175</v>
      </c>
      <c r="I1202" s="47">
        <v>0.64765957446808498</v>
      </c>
      <c r="J1202" s="48"/>
      <c r="K1202" s="48" t="str">
        <f t="shared" si="204"/>
        <v/>
      </c>
      <c r="L1202" s="118" t="str">
        <f t="shared" si="205"/>
        <v/>
      </c>
      <c r="M1202" s="49">
        <f t="shared" si="206"/>
        <v>-5.234042553191498E-2</v>
      </c>
      <c r="N1202" s="49">
        <f t="shared" si="207"/>
        <v>-0.20699999999999996</v>
      </c>
    </row>
    <row r="1203" spans="1:14">
      <c r="A1203" s="45">
        <v>2</v>
      </c>
      <c r="B1203" s="45">
        <v>7320</v>
      </c>
      <c r="C1203" s="45" t="s">
        <v>1233</v>
      </c>
      <c r="D1203" s="45" t="s">
        <v>7</v>
      </c>
      <c r="E1203" s="46">
        <v>559</v>
      </c>
      <c r="F1203" s="47">
        <v>0.60099999999999998</v>
      </c>
      <c r="G1203" s="115"/>
      <c r="H1203" s="46">
        <v>619</v>
      </c>
      <c r="I1203" s="47">
        <v>0.73344103392568705</v>
      </c>
      <c r="J1203" s="48"/>
      <c r="K1203" s="48" t="str">
        <f t="shared" si="204"/>
        <v/>
      </c>
      <c r="L1203" s="118" t="str">
        <f t="shared" si="205"/>
        <v/>
      </c>
      <c r="M1203" s="49">
        <f t="shared" si="206"/>
        <v>3.3441033925687091E-2</v>
      </c>
      <c r="N1203" s="49">
        <f t="shared" si="207"/>
        <v>-9.8999999999999977E-2</v>
      </c>
    </row>
    <row r="1204" spans="1:14">
      <c r="A1204" s="45">
        <v>3</v>
      </c>
      <c r="B1204" s="45">
        <v>7320</v>
      </c>
      <c r="C1204" s="45" t="s">
        <v>1233</v>
      </c>
      <c r="D1204" s="45" t="s">
        <v>42</v>
      </c>
      <c r="E1204" s="46">
        <v>275</v>
      </c>
      <c r="F1204" s="47">
        <v>0.30199999999999999</v>
      </c>
      <c r="G1204" s="49">
        <v>-0.29899999999999999</v>
      </c>
      <c r="H1204" s="46">
        <v>305</v>
      </c>
      <c r="I1204" s="47">
        <v>0.45901639344262302</v>
      </c>
      <c r="J1204" s="51">
        <v>-0.27442464048306403</v>
      </c>
      <c r="K1204" s="46" t="str">
        <f t="shared" si="204"/>
        <v>Increase</v>
      </c>
      <c r="L1204" s="119">
        <f t="shared" si="205"/>
        <v>2.457535951693596</v>
      </c>
      <c r="M1204" s="49">
        <f t="shared" si="206"/>
        <v>-0.24098360655737694</v>
      </c>
      <c r="N1204" s="49">
        <f t="shared" si="207"/>
        <v>-0.39799999999999996</v>
      </c>
    </row>
    <row r="1205" spans="1:14">
      <c r="A1205" s="45">
        <v>4</v>
      </c>
      <c r="B1205" s="45">
        <v>7320</v>
      </c>
      <c r="C1205" s="45" t="s">
        <v>1233</v>
      </c>
      <c r="D1205" s="45" t="s">
        <v>43</v>
      </c>
      <c r="E1205" s="46">
        <v>165</v>
      </c>
      <c r="F1205" s="47">
        <v>0.442</v>
      </c>
      <c r="G1205" s="49">
        <v>-0.159</v>
      </c>
      <c r="H1205" s="46">
        <v>162</v>
      </c>
      <c r="I1205" s="47">
        <v>0.67283950617283905</v>
      </c>
      <c r="J1205" s="51">
        <v>-6.0601527752847995E-2</v>
      </c>
      <c r="K1205" s="46" t="str">
        <f t="shared" si="204"/>
        <v>Increase</v>
      </c>
      <c r="L1205" s="119">
        <f t="shared" si="205"/>
        <v>9.8398472247152</v>
      </c>
      <c r="M1205" s="49">
        <f t="shared" si="206"/>
        <v>-2.7160493827160903E-2</v>
      </c>
      <c r="N1205" s="49">
        <f t="shared" si="207"/>
        <v>-0.25799999999999995</v>
      </c>
    </row>
    <row r="1206" spans="1:14">
      <c r="A1206" s="45">
        <v>5</v>
      </c>
      <c r="B1206" s="45">
        <v>7320</v>
      </c>
      <c r="C1206" s="45" t="s">
        <v>1233</v>
      </c>
      <c r="D1206" s="45" t="s">
        <v>8</v>
      </c>
      <c r="E1206" s="46">
        <v>21</v>
      </c>
      <c r="F1206" s="47">
        <v>0.71399999999999997</v>
      </c>
      <c r="G1206" s="49">
        <v>0.113</v>
      </c>
      <c r="H1206" s="46">
        <v>18</v>
      </c>
      <c r="I1206" s="47">
        <v>0.77777777777777801</v>
      </c>
      <c r="J1206" s="51">
        <v>4.4336743852090965E-2</v>
      </c>
      <c r="K1206" s="46" t="str">
        <f t="shared" si="204"/>
        <v>Increase</v>
      </c>
      <c r="L1206" s="119">
        <f t="shared" si="205"/>
        <v>6.8663256147909042</v>
      </c>
      <c r="M1206" s="49">
        <f t="shared" si="206"/>
        <v>7.7777777777778057E-2</v>
      </c>
      <c r="N1206" s="49">
        <f t="shared" si="207"/>
        <v>1.4000000000000012E-2</v>
      </c>
    </row>
    <row r="1207" spans="1:14">
      <c r="A1207" s="45">
        <v>6</v>
      </c>
      <c r="B1207" s="45">
        <v>7320</v>
      </c>
      <c r="C1207" s="45" t="s">
        <v>1233</v>
      </c>
      <c r="D1207" s="45" t="s">
        <v>44</v>
      </c>
      <c r="E1207" s="46">
        <v>69</v>
      </c>
      <c r="F1207" s="50">
        <v>0.42</v>
      </c>
      <c r="G1207" s="49">
        <v>-0.18100000000000002</v>
      </c>
      <c r="H1207" s="46">
        <v>68</v>
      </c>
      <c r="I1207" s="47">
        <v>0.60294117647058798</v>
      </c>
      <c r="J1207" s="51">
        <v>-0.13049985745509907</v>
      </c>
      <c r="K1207" s="46" t="str">
        <f t="shared" si="204"/>
        <v>Increase</v>
      </c>
      <c r="L1207" s="119">
        <f t="shared" si="205"/>
        <v>5.0500142544900957</v>
      </c>
      <c r="M1207" s="49">
        <f t="shared" si="206"/>
        <v>-9.7058823529411975E-2</v>
      </c>
      <c r="N1207" s="49">
        <f t="shared" si="207"/>
        <v>-0.27999999999999997</v>
      </c>
    </row>
    <row r="1208" spans="1:14">
      <c r="A1208" s="45">
        <v>7</v>
      </c>
      <c r="B1208" s="45">
        <v>7320</v>
      </c>
      <c r="C1208" s="45" t="s">
        <v>1233</v>
      </c>
      <c r="D1208" s="45" t="s">
        <v>1096</v>
      </c>
      <c r="E1208" s="46" t="s">
        <v>1</v>
      </c>
      <c r="F1208" s="46" t="s">
        <v>1</v>
      </c>
      <c r="G1208" s="49" t="s">
        <v>1</v>
      </c>
      <c r="H1208" s="46" t="s">
        <v>1</v>
      </c>
      <c r="I1208" s="47" t="s">
        <v>1</v>
      </c>
      <c r="J1208" s="51" t="s">
        <v>1</v>
      </c>
      <c r="K1208" s="46" t="str">
        <f t="shared" si="204"/>
        <v/>
      </c>
      <c r="L1208" s="119" t="str">
        <f t="shared" si="205"/>
        <v/>
      </c>
      <c r="M1208" s="49"/>
      <c r="N1208" s="49"/>
    </row>
    <row r="1209" spans="1:14">
      <c r="A1209" s="45">
        <v>8</v>
      </c>
      <c r="B1209" s="45">
        <v>7320</v>
      </c>
      <c r="C1209" s="45" t="s">
        <v>1233</v>
      </c>
      <c r="D1209" s="45" t="s">
        <v>9</v>
      </c>
      <c r="E1209" s="46">
        <v>358</v>
      </c>
      <c r="F1209" s="47">
        <v>0.64500000000000002</v>
      </c>
      <c r="G1209" s="115"/>
      <c r="H1209" s="46">
        <v>401</v>
      </c>
      <c r="I1209" s="47">
        <v>0.75810473815461299</v>
      </c>
      <c r="J1209" s="48"/>
      <c r="K1209" s="48" t="str">
        <f t="shared" si="204"/>
        <v/>
      </c>
      <c r="L1209" s="118" t="str">
        <f t="shared" si="205"/>
        <v/>
      </c>
      <c r="M1209" s="49">
        <f t="shared" ref="M1209:M1220" si="208">I1209-0.7</f>
        <v>5.8104738154613034E-2</v>
      </c>
      <c r="N1209" s="49">
        <f t="shared" ref="N1209:N1220" si="209">F1209-0.7</f>
        <v>-5.4999999999999938E-2</v>
      </c>
    </row>
    <row r="1210" spans="1:14">
      <c r="A1210" s="45">
        <v>9</v>
      </c>
      <c r="B1210" s="45">
        <v>7320</v>
      </c>
      <c r="C1210" s="45" t="s">
        <v>1233</v>
      </c>
      <c r="D1210" s="45" t="s">
        <v>10</v>
      </c>
      <c r="E1210" s="46">
        <v>732</v>
      </c>
      <c r="F1210" s="47">
        <v>0.41799999999999998</v>
      </c>
      <c r="G1210" s="49">
        <v>-0.22699999999999998</v>
      </c>
      <c r="H1210" s="46">
        <v>774</v>
      </c>
      <c r="I1210" s="47">
        <v>0.59043927648578798</v>
      </c>
      <c r="J1210" s="51">
        <v>-0.16766546166882501</v>
      </c>
      <c r="K1210" s="46" t="str">
        <f t="shared" si="204"/>
        <v>Increase</v>
      </c>
      <c r="L1210" s="119">
        <f t="shared" si="205"/>
        <v>5.9334538331174969</v>
      </c>
      <c r="M1210" s="49">
        <f t="shared" si="208"/>
        <v>-0.10956072351421198</v>
      </c>
      <c r="N1210" s="49">
        <f t="shared" si="209"/>
        <v>-0.28199999999999997</v>
      </c>
    </row>
    <row r="1211" spans="1:14">
      <c r="A1211" s="45">
        <v>10</v>
      </c>
      <c r="B1211" s="45">
        <v>7320</v>
      </c>
      <c r="C1211" s="45" t="s">
        <v>1233</v>
      </c>
      <c r="D1211" s="45" t="s">
        <v>51</v>
      </c>
      <c r="E1211" s="46">
        <v>922</v>
      </c>
      <c r="F1211" s="47">
        <v>0.54400000000000004</v>
      </c>
      <c r="G1211" s="115"/>
      <c r="H1211" s="46">
        <v>1009</v>
      </c>
      <c r="I1211" s="47">
        <v>0.71357779980178404</v>
      </c>
      <c r="J1211" s="48"/>
      <c r="K1211" s="48" t="str">
        <f t="shared" si="204"/>
        <v/>
      </c>
      <c r="L1211" s="118" t="str">
        <f t="shared" si="205"/>
        <v/>
      </c>
      <c r="M1211" s="49">
        <f t="shared" si="208"/>
        <v>1.3577799801784085E-2</v>
      </c>
      <c r="N1211" s="49">
        <f t="shared" si="209"/>
        <v>-0.15599999999999992</v>
      </c>
    </row>
    <row r="1212" spans="1:14">
      <c r="A1212" s="45">
        <v>11</v>
      </c>
      <c r="B1212" s="45">
        <v>7320</v>
      </c>
      <c r="C1212" s="45" t="s">
        <v>1233</v>
      </c>
      <c r="D1212" s="45" t="s">
        <v>52</v>
      </c>
      <c r="E1212" s="46">
        <v>168</v>
      </c>
      <c r="F1212" s="47">
        <v>0.20799999999999999</v>
      </c>
      <c r="G1212" s="49">
        <v>-0.33600000000000002</v>
      </c>
      <c r="H1212" s="46">
        <v>166</v>
      </c>
      <c r="I1212" s="47">
        <v>0.24698795180722899</v>
      </c>
      <c r="J1212" s="51">
        <v>-0.46658984799455505</v>
      </c>
      <c r="K1212" s="46" t="str">
        <f t="shared" ref="K1212:K1235" si="210">IF(G1212="","",IF(G1212="*","",IF(ABS(J1212)&gt;ABS(G1212),"Decrease", "Increase")))</f>
        <v>Decrease</v>
      </c>
      <c r="L1212" s="119">
        <f t="shared" si="205"/>
        <v>13.058984799455503</v>
      </c>
      <c r="M1212" s="49">
        <f t="shared" si="208"/>
        <v>-0.45301204819277097</v>
      </c>
      <c r="N1212" s="49">
        <f t="shared" si="209"/>
        <v>-0.49199999999999999</v>
      </c>
    </row>
    <row r="1213" spans="1:14">
      <c r="A1213" s="45">
        <v>12</v>
      </c>
      <c r="B1213" s="45">
        <v>7320</v>
      </c>
      <c r="C1213" s="45" t="s">
        <v>1233</v>
      </c>
      <c r="D1213" s="45" t="s">
        <v>13</v>
      </c>
      <c r="E1213" s="46">
        <v>1019</v>
      </c>
      <c r="F1213" s="47">
        <v>0.50800000000000001</v>
      </c>
      <c r="G1213" s="115"/>
      <c r="H1213" s="46">
        <v>1133</v>
      </c>
      <c r="I1213" s="47">
        <v>0.65489849955869395</v>
      </c>
      <c r="J1213" s="48"/>
      <c r="K1213" s="48" t="str">
        <f t="shared" si="210"/>
        <v/>
      </c>
      <c r="L1213" s="118" t="str">
        <f t="shared" si="205"/>
        <v/>
      </c>
      <c r="M1213" s="49">
        <f t="shared" si="208"/>
        <v>-4.5101500441306008E-2</v>
      </c>
      <c r="N1213" s="49">
        <f t="shared" si="209"/>
        <v>-0.19199999999999995</v>
      </c>
    </row>
    <row r="1214" spans="1:14">
      <c r="A1214" s="45">
        <v>13</v>
      </c>
      <c r="B1214" s="45">
        <v>7320</v>
      </c>
      <c r="C1214" s="45" t="s">
        <v>1233</v>
      </c>
      <c r="D1214" s="45" t="s">
        <v>14</v>
      </c>
      <c r="E1214" s="46">
        <v>71</v>
      </c>
      <c r="F1214" s="47">
        <v>0.26800000000000002</v>
      </c>
      <c r="G1214" s="49">
        <v>-0.24</v>
      </c>
      <c r="H1214" s="46">
        <v>42</v>
      </c>
      <c r="I1214" s="47">
        <v>0.452380952380952</v>
      </c>
      <c r="J1214" s="51">
        <v>-0.20251754717774195</v>
      </c>
      <c r="K1214" s="46" t="str">
        <f t="shared" si="210"/>
        <v>Increase</v>
      </c>
      <c r="L1214" s="119">
        <f t="shared" si="205"/>
        <v>3.7482452822258039</v>
      </c>
      <c r="M1214" s="49">
        <f t="shared" si="208"/>
        <v>-0.24761904761904796</v>
      </c>
      <c r="N1214" s="49">
        <f t="shared" si="209"/>
        <v>-0.43199999999999994</v>
      </c>
    </row>
    <row r="1215" spans="1:14">
      <c r="A1215" s="45">
        <v>14</v>
      </c>
      <c r="B1215" s="45">
        <v>7320</v>
      </c>
      <c r="C1215" s="45" t="s">
        <v>1233</v>
      </c>
      <c r="D1215" s="45" t="s">
        <v>15</v>
      </c>
      <c r="E1215" s="46">
        <v>554</v>
      </c>
      <c r="F1215" s="47">
        <v>0.49099999999999999</v>
      </c>
      <c r="G1215" s="115"/>
      <c r="H1215" s="46">
        <v>613</v>
      </c>
      <c r="I1215" s="47">
        <v>0.63947797716150101</v>
      </c>
      <c r="J1215" s="48"/>
      <c r="K1215" s="48" t="str">
        <f t="shared" si="210"/>
        <v/>
      </c>
      <c r="L1215" s="118" t="str">
        <f t="shared" si="205"/>
        <v/>
      </c>
      <c r="M1215" s="49">
        <f t="shared" si="208"/>
        <v>-6.0522022838498946E-2</v>
      </c>
      <c r="N1215" s="49">
        <f t="shared" si="209"/>
        <v>-0.20899999999999996</v>
      </c>
    </row>
    <row r="1216" spans="1:14">
      <c r="A1216" s="45">
        <v>15</v>
      </c>
      <c r="B1216" s="45">
        <v>7320</v>
      </c>
      <c r="C1216" s="45" t="s">
        <v>1233</v>
      </c>
      <c r="D1216" s="45" t="s">
        <v>16</v>
      </c>
      <c r="E1216" s="46">
        <v>536</v>
      </c>
      <c r="F1216" s="47">
        <v>0.49399999999999999</v>
      </c>
      <c r="G1216" s="49">
        <v>2.9999999999999697E-3</v>
      </c>
      <c r="H1216" s="46">
        <v>562</v>
      </c>
      <c r="I1216" s="47">
        <v>0.65658362989323804</v>
      </c>
      <c r="J1216" s="51">
        <v>1.7105652731737031E-2</v>
      </c>
      <c r="K1216" s="46" t="str">
        <f t="shared" si="210"/>
        <v>Decrease</v>
      </c>
      <c r="L1216" s="119">
        <f t="shared" si="205"/>
        <v>1.4105652731737062</v>
      </c>
      <c r="M1216" s="49">
        <f t="shared" si="208"/>
        <v>-4.3416370106761915E-2</v>
      </c>
      <c r="N1216" s="49">
        <f t="shared" si="209"/>
        <v>-0.20599999999999996</v>
      </c>
    </row>
    <row r="1217" spans="1:14">
      <c r="A1217" s="45">
        <v>1</v>
      </c>
      <c r="B1217" s="45">
        <v>5100</v>
      </c>
      <c r="C1217" s="45" t="s">
        <v>1194</v>
      </c>
      <c r="D1217" s="45" t="s">
        <v>50</v>
      </c>
      <c r="E1217" s="46">
        <v>874</v>
      </c>
      <c r="F1217" s="47">
        <v>0.45800000000000002</v>
      </c>
      <c r="G1217" s="115"/>
      <c r="H1217" s="46">
        <v>976</v>
      </c>
      <c r="I1217" s="47">
        <v>0.57991803278688503</v>
      </c>
      <c r="J1217" s="48"/>
      <c r="K1217" s="48" t="str">
        <f t="shared" si="210"/>
        <v/>
      </c>
      <c r="L1217" s="118" t="str">
        <f t="shared" si="205"/>
        <v/>
      </c>
      <c r="M1217" s="49">
        <f t="shared" si="208"/>
        <v>-0.12008196721311493</v>
      </c>
      <c r="N1217" s="49">
        <f t="shared" si="209"/>
        <v>-0.24199999999999994</v>
      </c>
    </row>
    <row r="1218" spans="1:14">
      <c r="A1218" s="45">
        <v>2</v>
      </c>
      <c r="B1218" s="45">
        <v>5100</v>
      </c>
      <c r="C1218" s="45" t="s">
        <v>1194</v>
      </c>
      <c r="D1218" s="45" t="s">
        <v>7</v>
      </c>
      <c r="E1218" s="46">
        <v>632</v>
      </c>
      <c r="F1218" s="47">
        <v>0.50600000000000001</v>
      </c>
      <c r="G1218" s="115"/>
      <c r="H1218" s="46">
        <v>686</v>
      </c>
      <c r="I1218" s="47">
        <v>0.65889212827988297</v>
      </c>
      <c r="J1218" s="48"/>
      <c r="K1218" s="48" t="str">
        <f t="shared" si="210"/>
        <v/>
      </c>
      <c r="L1218" s="118" t="str">
        <f t="shared" si="205"/>
        <v/>
      </c>
      <c r="M1218" s="49">
        <f t="shared" si="208"/>
        <v>-4.1107871720116984E-2</v>
      </c>
      <c r="N1218" s="49">
        <f t="shared" si="209"/>
        <v>-0.19399999999999995</v>
      </c>
    </row>
    <row r="1219" spans="1:14">
      <c r="A1219" s="45">
        <v>3</v>
      </c>
      <c r="B1219" s="45">
        <v>5100</v>
      </c>
      <c r="C1219" s="45" t="s">
        <v>1194</v>
      </c>
      <c r="D1219" s="45" t="s">
        <v>42</v>
      </c>
      <c r="E1219" s="46">
        <v>176</v>
      </c>
      <c r="F1219" s="47">
        <v>0.29499999999999998</v>
      </c>
      <c r="G1219" s="49">
        <v>-0.21100000000000002</v>
      </c>
      <c r="H1219" s="46">
        <v>219</v>
      </c>
      <c r="I1219" s="47">
        <v>0.38812785388127902</v>
      </c>
      <c r="J1219" s="51">
        <v>-0.27076427439860395</v>
      </c>
      <c r="K1219" s="46" t="str">
        <f t="shared" si="210"/>
        <v>Decrease</v>
      </c>
      <c r="L1219" s="119">
        <f t="shared" si="205"/>
        <v>5.9764274398603936</v>
      </c>
      <c r="M1219" s="49">
        <f t="shared" si="208"/>
        <v>-0.31187214611872094</v>
      </c>
      <c r="N1219" s="49">
        <f t="shared" si="209"/>
        <v>-0.40499999999999997</v>
      </c>
    </row>
    <row r="1220" spans="1:14">
      <c r="A1220" s="45">
        <v>4</v>
      </c>
      <c r="B1220" s="45">
        <v>5100</v>
      </c>
      <c r="C1220" s="45" t="s">
        <v>1194</v>
      </c>
      <c r="D1220" s="45" t="s">
        <v>43</v>
      </c>
      <c r="E1220" s="46">
        <v>24</v>
      </c>
      <c r="F1220" s="50">
        <v>0.5</v>
      </c>
      <c r="G1220" s="49">
        <v>-6.0000000000000097E-3</v>
      </c>
      <c r="H1220" s="46">
        <v>31</v>
      </c>
      <c r="I1220" s="47">
        <v>0.54838709677419395</v>
      </c>
      <c r="J1220" s="51">
        <v>-0.11050503150568902</v>
      </c>
      <c r="K1220" s="46" t="str">
        <f t="shared" si="210"/>
        <v>Decrease</v>
      </c>
      <c r="L1220" s="119">
        <f t="shared" si="205"/>
        <v>10.450503150568903</v>
      </c>
      <c r="M1220" s="49">
        <f t="shared" si="208"/>
        <v>-0.15161290322580601</v>
      </c>
      <c r="N1220" s="49">
        <f t="shared" si="209"/>
        <v>-0.19999999999999996</v>
      </c>
    </row>
    <row r="1221" spans="1:14">
      <c r="A1221" s="45">
        <v>5</v>
      </c>
      <c r="B1221" s="45">
        <v>5100</v>
      </c>
      <c r="C1221" s="45" t="s">
        <v>1194</v>
      </c>
      <c r="D1221" s="45" t="s">
        <v>8</v>
      </c>
      <c r="E1221" s="46" t="s">
        <v>1</v>
      </c>
      <c r="F1221" s="46" t="s">
        <v>1</v>
      </c>
      <c r="G1221" s="49" t="s">
        <v>1</v>
      </c>
      <c r="H1221" s="46" t="s">
        <v>1</v>
      </c>
      <c r="I1221" s="47" t="s">
        <v>1</v>
      </c>
      <c r="J1221" s="51" t="s">
        <v>1</v>
      </c>
      <c r="K1221" s="46" t="str">
        <f t="shared" si="210"/>
        <v/>
      </c>
      <c r="L1221" s="119" t="str">
        <f t="shared" si="205"/>
        <v/>
      </c>
      <c r="M1221" s="49"/>
      <c r="N1221" s="49"/>
    </row>
    <row r="1222" spans="1:14">
      <c r="A1222" s="45">
        <v>6</v>
      </c>
      <c r="B1222" s="45">
        <v>5100</v>
      </c>
      <c r="C1222" s="45" t="s">
        <v>1194</v>
      </c>
      <c r="D1222" s="45" t="s">
        <v>44</v>
      </c>
      <c r="E1222" s="46" t="s">
        <v>1</v>
      </c>
      <c r="F1222" s="46" t="s">
        <v>1</v>
      </c>
      <c r="G1222" s="49" t="s">
        <v>1</v>
      </c>
      <c r="H1222" s="46"/>
      <c r="I1222" s="47"/>
      <c r="J1222" s="51"/>
      <c r="K1222" s="46" t="str">
        <f t="shared" si="210"/>
        <v/>
      </c>
      <c r="L1222" s="119" t="str">
        <f t="shared" si="205"/>
        <v/>
      </c>
      <c r="M1222" s="49"/>
      <c r="N1222" s="49"/>
    </row>
    <row r="1223" spans="1:14">
      <c r="A1223" s="45">
        <v>7</v>
      </c>
      <c r="B1223" s="45">
        <v>5100</v>
      </c>
      <c r="C1223" s="45" t="s">
        <v>1194</v>
      </c>
      <c r="D1223" s="45" t="s">
        <v>1096</v>
      </c>
      <c r="E1223" s="46">
        <v>36</v>
      </c>
      <c r="F1223" s="49">
        <v>0.30599999999999999</v>
      </c>
      <c r="G1223" s="49">
        <v>-0.2</v>
      </c>
      <c r="H1223" s="46">
        <v>33</v>
      </c>
      <c r="I1223" s="47">
        <v>0.21212121212121199</v>
      </c>
      <c r="J1223" s="51">
        <v>-0.44677091615867098</v>
      </c>
      <c r="K1223" s="46" t="str">
        <f t="shared" si="210"/>
        <v>Decrease</v>
      </c>
      <c r="L1223" s="119">
        <f t="shared" si="205"/>
        <v>24.677091615867099</v>
      </c>
      <c r="M1223" s="49">
        <f t="shared" ref="M1223:M1234" si="211">I1223-0.7</f>
        <v>-0.48787878787878797</v>
      </c>
      <c r="N1223" s="49">
        <f t="shared" ref="N1223:N1234" si="212">F1223-0.7</f>
        <v>-0.39399999999999996</v>
      </c>
    </row>
    <row r="1224" spans="1:14">
      <c r="A1224" s="45">
        <v>8</v>
      </c>
      <c r="B1224" s="45">
        <v>5100</v>
      </c>
      <c r="C1224" s="45" t="s">
        <v>1194</v>
      </c>
      <c r="D1224" s="45" t="s">
        <v>9</v>
      </c>
      <c r="E1224" s="46">
        <v>429</v>
      </c>
      <c r="F1224" s="47">
        <v>0.57299999999999995</v>
      </c>
      <c r="G1224" s="115"/>
      <c r="H1224" s="46">
        <v>440</v>
      </c>
      <c r="I1224" s="47">
        <v>0.72727272727272696</v>
      </c>
      <c r="J1224" s="48"/>
      <c r="K1224" s="48" t="str">
        <f t="shared" si="210"/>
        <v/>
      </c>
      <c r="L1224" s="118" t="str">
        <f t="shared" si="205"/>
        <v/>
      </c>
      <c r="M1224" s="49">
        <f t="shared" si="211"/>
        <v>2.7272727272727004E-2</v>
      </c>
      <c r="N1224" s="49">
        <f t="shared" si="212"/>
        <v>-0.127</v>
      </c>
    </row>
    <row r="1225" spans="1:14">
      <c r="A1225" s="45">
        <v>9</v>
      </c>
      <c r="B1225" s="45">
        <v>5100</v>
      </c>
      <c r="C1225" s="45" t="s">
        <v>1194</v>
      </c>
      <c r="D1225" s="45" t="s">
        <v>10</v>
      </c>
      <c r="E1225" s="46">
        <v>445</v>
      </c>
      <c r="F1225" s="47">
        <v>0.34599999999999997</v>
      </c>
      <c r="G1225" s="49">
        <v>-0.22699999999999998</v>
      </c>
      <c r="H1225" s="46">
        <v>536</v>
      </c>
      <c r="I1225" s="47">
        <v>0.45895522388059701</v>
      </c>
      <c r="J1225" s="51">
        <v>-0.26831750339212995</v>
      </c>
      <c r="K1225" s="46" t="str">
        <f t="shared" si="210"/>
        <v>Decrease</v>
      </c>
      <c r="L1225" s="119">
        <f t="shared" si="205"/>
        <v>4.1317503392129975</v>
      </c>
      <c r="M1225" s="49">
        <f t="shared" si="211"/>
        <v>-0.24104477611940295</v>
      </c>
      <c r="N1225" s="49">
        <f t="shared" si="212"/>
        <v>-0.35399999999999998</v>
      </c>
    </row>
    <row r="1226" spans="1:14">
      <c r="A1226" s="45">
        <v>10</v>
      </c>
      <c r="B1226" s="45">
        <v>5100</v>
      </c>
      <c r="C1226" s="45" t="s">
        <v>1194</v>
      </c>
      <c r="D1226" s="45" t="s">
        <v>51</v>
      </c>
      <c r="E1226" s="46">
        <v>771</v>
      </c>
      <c r="F1226" s="47">
        <v>0.48899999999999999</v>
      </c>
      <c r="G1226" s="115"/>
      <c r="H1226" s="46">
        <v>874</v>
      </c>
      <c r="I1226" s="47">
        <v>0.61899313501144204</v>
      </c>
      <c r="J1226" s="48"/>
      <c r="K1226" s="48" t="str">
        <f t="shared" si="210"/>
        <v/>
      </c>
      <c r="L1226" s="118" t="str">
        <f t="shared" si="205"/>
        <v/>
      </c>
      <c r="M1226" s="49">
        <f t="shared" si="211"/>
        <v>-8.1006864988557914E-2</v>
      </c>
      <c r="N1226" s="49">
        <f t="shared" si="212"/>
        <v>-0.21099999999999997</v>
      </c>
    </row>
    <row r="1227" spans="1:14">
      <c r="A1227" s="45">
        <v>11</v>
      </c>
      <c r="B1227" s="45">
        <v>5100</v>
      </c>
      <c r="C1227" s="45" t="s">
        <v>1194</v>
      </c>
      <c r="D1227" s="45" t="s">
        <v>52</v>
      </c>
      <c r="E1227" s="46">
        <v>103</v>
      </c>
      <c r="F1227" s="47">
        <v>0.223</v>
      </c>
      <c r="G1227" s="49">
        <v>-0.26600000000000001</v>
      </c>
      <c r="H1227" s="46">
        <v>102</v>
      </c>
      <c r="I1227" s="47">
        <v>0.24509803921568599</v>
      </c>
      <c r="J1227" s="51">
        <v>-0.37389509579575608</v>
      </c>
      <c r="K1227" s="46" t="str">
        <f t="shared" si="210"/>
        <v>Decrease</v>
      </c>
      <c r="L1227" s="119">
        <f t="shared" si="205"/>
        <v>10.789509579575608</v>
      </c>
      <c r="M1227" s="49">
        <f t="shared" si="211"/>
        <v>-0.454901960784314</v>
      </c>
      <c r="N1227" s="49">
        <f t="shared" si="212"/>
        <v>-0.47699999999999998</v>
      </c>
    </row>
    <row r="1228" spans="1:14">
      <c r="A1228" s="45">
        <v>12</v>
      </c>
      <c r="B1228" s="45">
        <v>5100</v>
      </c>
      <c r="C1228" s="45" t="s">
        <v>1194</v>
      </c>
      <c r="D1228" s="45" t="s">
        <v>13</v>
      </c>
      <c r="E1228" s="46">
        <v>852</v>
      </c>
      <c r="F1228" s="47">
        <v>0.46200000000000002</v>
      </c>
      <c r="G1228" s="115"/>
      <c r="H1228" s="46">
        <v>944</v>
      </c>
      <c r="I1228" s="47">
        <v>0.59004237288135597</v>
      </c>
      <c r="J1228" s="48"/>
      <c r="K1228" s="48" t="str">
        <f t="shared" si="210"/>
        <v/>
      </c>
      <c r="L1228" s="118" t="str">
        <f t="shared" si="205"/>
        <v/>
      </c>
      <c r="M1228" s="49">
        <f t="shared" si="211"/>
        <v>-0.10995762711864399</v>
      </c>
      <c r="N1228" s="49">
        <f t="shared" si="212"/>
        <v>-0.23799999999999993</v>
      </c>
    </row>
    <row r="1229" spans="1:14">
      <c r="A1229" s="45">
        <v>13</v>
      </c>
      <c r="B1229" s="45">
        <v>5100</v>
      </c>
      <c r="C1229" s="45" t="s">
        <v>1194</v>
      </c>
      <c r="D1229" s="45" t="s">
        <v>14</v>
      </c>
      <c r="E1229" s="46">
        <v>22</v>
      </c>
      <c r="F1229" s="47">
        <v>0.27300000000000002</v>
      </c>
      <c r="G1229" s="49">
        <v>-0.18899999999999997</v>
      </c>
      <c r="H1229" s="46">
        <v>32</v>
      </c>
      <c r="I1229" s="47">
        <v>0.28125</v>
      </c>
      <c r="J1229" s="51">
        <v>-0.30879237288135597</v>
      </c>
      <c r="K1229" s="46" t="str">
        <f t="shared" si="210"/>
        <v>Decrease</v>
      </c>
      <c r="L1229" s="119">
        <f t="shared" si="205"/>
        <v>11.9792372881356</v>
      </c>
      <c r="M1229" s="49">
        <f t="shared" si="211"/>
        <v>-0.41874999999999996</v>
      </c>
      <c r="N1229" s="49">
        <f t="shared" si="212"/>
        <v>-0.42699999999999994</v>
      </c>
    </row>
    <row r="1230" spans="1:14">
      <c r="A1230" s="45">
        <v>14</v>
      </c>
      <c r="B1230" s="45">
        <v>5100</v>
      </c>
      <c r="C1230" s="45" t="s">
        <v>1194</v>
      </c>
      <c r="D1230" s="45" t="s">
        <v>15</v>
      </c>
      <c r="E1230" s="46">
        <v>400</v>
      </c>
      <c r="F1230" s="47">
        <v>0.443</v>
      </c>
      <c r="G1230" s="115"/>
      <c r="H1230" s="46">
        <v>473</v>
      </c>
      <c r="I1230" s="47">
        <v>0.54334038054968303</v>
      </c>
      <c r="J1230" s="48"/>
      <c r="K1230" s="48" t="str">
        <f t="shared" si="210"/>
        <v/>
      </c>
      <c r="L1230" s="118" t="str">
        <f t="shared" ref="L1230:L1235" si="213">IF(G1230="","",IF(G1230="*","",(ABS(G1230-J1230))*100))</f>
        <v/>
      </c>
      <c r="M1230" s="49">
        <f t="shared" si="211"/>
        <v>-0.15665961945031692</v>
      </c>
      <c r="N1230" s="49">
        <f t="shared" si="212"/>
        <v>-0.25699999999999995</v>
      </c>
    </row>
    <row r="1231" spans="1:14">
      <c r="A1231" s="45">
        <v>15</v>
      </c>
      <c r="B1231" s="45">
        <v>5100</v>
      </c>
      <c r="C1231" s="45" t="s">
        <v>1194</v>
      </c>
      <c r="D1231" s="45" t="s">
        <v>16</v>
      </c>
      <c r="E1231" s="46">
        <v>474</v>
      </c>
      <c r="F1231" s="50">
        <v>0.47</v>
      </c>
      <c r="G1231" s="49">
        <v>2.7000000000000003E-2</v>
      </c>
      <c r="H1231" s="46">
        <v>503</v>
      </c>
      <c r="I1231" s="47">
        <v>0.61431411530815105</v>
      </c>
      <c r="J1231" s="51">
        <v>7.0973734758468021E-2</v>
      </c>
      <c r="K1231" s="46" t="str">
        <f t="shared" si="210"/>
        <v>Decrease</v>
      </c>
      <c r="L1231" s="119">
        <f t="shared" si="213"/>
        <v>4.3973734758468019</v>
      </c>
      <c r="M1231" s="49">
        <f t="shared" si="211"/>
        <v>-8.5685884691848901E-2</v>
      </c>
      <c r="N1231" s="49">
        <f t="shared" si="212"/>
        <v>-0.22999999999999998</v>
      </c>
    </row>
    <row r="1232" spans="1:14">
      <c r="A1232" s="45">
        <v>1</v>
      </c>
      <c r="B1232" s="45">
        <v>5130</v>
      </c>
      <c r="C1232" s="45" t="s">
        <v>1195</v>
      </c>
      <c r="D1232" s="45" t="s">
        <v>50</v>
      </c>
      <c r="E1232" s="46">
        <v>465</v>
      </c>
      <c r="F1232" s="47">
        <v>0.19400000000000001</v>
      </c>
      <c r="G1232" s="115"/>
      <c r="H1232" s="46">
        <v>500</v>
      </c>
      <c r="I1232" s="47">
        <v>0.438</v>
      </c>
      <c r="J1232" s="48"/>
      <c r="K1232" s="48" t="str">
        <f t="shared" si="210"/>
        <v/>
      </c>
      <c r="L1232" s="118" t="str">
        <f t="shared" si="213"/>
        <v/>
      </c>
      <c r="M1232" s="49">
        <f t="shared" si="211"/>
        <v>-0.26199999999999996</v>
      </c>
      <c r="N1232" s="49">
        <f t="shared" si="212"/>
        <v>-0.50600000000000001</v>
      </c>
    </row>
    <row r="1233" spans="1:14">
      <c r="A1233" s="45">
        <v>2</v>
      </c>
      <c r="B1233" s="45">
        <v>5130</v>
      </c>
      <c r="C1233" s="45" t="s">
        <v>1195</v>
      </c>
      <c r="D1233" s="45" t="s">
        <v>7</v>
      </c>
      <c r="E1233" s="46">
        <v>24</v>
      </c>
      <c r="F1233" s="47">
        <v>0.33300000000000002</v>
      </c>
      <c r="G1233" s="115"/>
      <c r="H1233" s="46">
        <v>32</v>
      </c>
      <c r="I1233" s="47">
        <v>0.53125</v>
      </c>
      <c r="J1233" s="48"/>
      <c r="K1233" s="48" t="str">
        <f t="shared" si="210"/>
        <v/>
      </c>
      <c r="L1233" s="118" t="str">
        <f t="shared" si="213"/>
        <v/>
      </c>
      <c r="M1233" s="49">
        <f t="shared" si="211"/>
        <v>-0.16874999999999996</v>
      </c>
      <c r="N1233" s="49">
        <f t="shared" si="212"/>
        <v>-0.36699999999999994</v>
      </c>
    </row>
    <row r="1234" spans="1:14">
      <c r="A1234" s="45">
        <v>3</v>
      </c>
      <c r="B1234" s="45">
        <v>5130</v>
      </c>
      <c r="C1234" s="45" t="s">
        <v>1195</v>
      </c>
      <c r="D1234" s="45" t="s">
        <v>42</v>
      </c>
      <c r="E1234" s="46">
        <v>424</v>
      </c>
      <c r="F1234" s="47">
        <v>0.186</v>
      </c>
      <c r="G1234" s="49">
        <v>-0.14699999999999999</v>
      </c>
      <c r="H1234" s="46">
        <v>457</v>
      </c>
      <c r="I1234" s="47">
        <v>0.42450765864332601</v>
      </c>
      <c r="J1234" s="51">
        <v>-0.10674234135667399</v>
      </c>
      <c r="K1234" s="46" t="str">
        <f t="shared" si="210"/>
        <v>Increase</v>
      </c>
      <c r="L1234" s="119">
        <f t="shared" si="213"/>
        <v>4.0257658643326009</v>
      </c>
      <c r="M1234" s="49">
        <f t="shared" si="211"/>
        <v>-0.27549234135667394</v>
      </c>
      <c r="N1234" s="49">
        <f t="shared" si="212"/>
        <v>-0.51400000000000001</v>
      </c>
    </row>
    <row r="1235" spans="1:14">
      <c r="A1235" s="45">
        <v>5</v>
      </c>
      <c r="B1235" s="45">
        <v>5130</v>
      </c>
      <c r="C1235" s="45" t="s">
        <v>1195</v>
      </c>
      <c r="D1235" s="45" t="s">
        <v>8</v>
      </c>
      <c r="E1235" s="46" t="s">
        <v>1</v>
      </c>
      <c r="F1235" s="46" t="s">
        <v>1</v>
      </c>
      <c r="G1235" s="49" t="s">
        <v>1</v>
      </c>
      <c r="H1235" s="46" t="s">
        <v>1</v>
      </c>
      <c r="I1235" s="47" t="s">
        <v>1</v>
      </c>
      <c r="J1235" s="51" t="s">
        <v>1</v>
      </c>
      <c r="K1235" s="46" t="str">
        <f t="shared" si="210"/>
        <v/>
      </c>
      <c r="L1235" s="119" t="str">
        <f t="shared" si="213"/>
        <v/>
      </c>
      <c r="M1235" s="49"/>
      <c r="N1235" s="49"/>
    </row>
    <row r="1236" spans="1:14">
      <c r="A1236" s="45">
        <v>6</v>
      </c>
      <c r="B1236" s="45">
        <v>5130</v>
      </c>
      <c r="C1236" s="45" t="s">
        <v>1195</v>
      </c>
      <c r="D1236" s="45" t="s">
        <v>44</v>
      </c>
      <c r="E1236" s="46">
        <v>14</v>
      </c>
      <c r="F1236" s="47">
        <v>0.14299999999999999</v>
      </c>
      <c r="G1236" s="49">
        <v>-0.19</v>
      </c>
      <c r="H1236" s="46" t="s">
        <v>1</v>
      </c>
      <c r="I1236" s="47" t="s">
        <v>1</v>
      </c>
      <c r="J1236" s="51" t="s">
        <v>1</v>
      </c>
      <c r="K1236" s="46"/>
      <c r="L1236" s="119"/>
      <c r="M1236" s="49"/>
      <c r="N1236" s="49">
        <f>F1236-0.7</f>
        <v>-0.55699999999999994</v>
      </c>
    </row>
    <row r="1237" spans="1:14">
      <c r="A1237" s="45">
        <v>9</v>
      </c>
      <c r="B1237" s="45">
        <v>5130</v>
      </c>
      <c r="C1237" s="45" t="s">
        <v>1195</v>
      </c>
      <c r="D1237" s="45" t="s">
        <v>10</v>
      </c>
      <c r="E1237" s="46">
        <v>465</v>
      </c>
      <c r="F1237" s="47">
        <v>0.19400000000000001</v>
      </c>
      <c r="G1237" s="49"/>
      <c r="H1237" s="46">
        <v>500</v>
      </c>
      <c r="I1237" s="47">
        <v>0.438</v>
      </c>
      <c r="J1237" s="51"/>
      <c r="K1237" s="46" t="str">
        <f t="shared" ref="K1237:K1268" si="214">IF(G1237="","",IF(G1237="*","",IF(ABS(J1237)&gt;ABS(G1237),"Decrease", "Increase")))</f>
        <v/>
      </c>
      <c r="L1237" s="119" t="str">
        <f t="shared" ref="L1237:L1268" si="215">IF(G1237="","",IF(G1237="*","",(ABS(G1237-J1237))*100))</f>
        <v/>
      </c>
      <c r="M1237" s="49">
        <f>I1237-0.7</f>
        <v>-0.26199999999999996</v>
      </c>
      <c r="N1237" s="49">
        <f>F1237-0.7</f>
        <v>-0.50600000000000001</v>
      </c>
    </row>
    <row r="1238" spans="1:14">
      <c r="A1238" s="45">
        <v>10</v>
      </c>
      <c r="B1238" s="45">
        <v>5130</v>
      </c>
      <c r="C1238" s="45" t="s">
        <v>1195</v>
      </c>
      <c r="D1238" s="45" t="s">
        <v>51</v>
      </c>
      <c r="E1238" s="46">
        <v>393</v>
      </c>
      <c r="F1238" s="47">
        <v>0.22600000000000001</v>
      </c>
      <c r="G1238" s="115"/>
      <c r="H1238" s="46">
        <v>422</v>
      </c>
      <c r="I1238" s="47">
        <v>0.49289099526066299</v>
      </c>
      <c r="J1238" s="48"/>
      <c r="K1238" s="48" t="str">
        <f t="shared" si="214"/>
        <v/>
      </c>
      <c r="L1238" s="118" t="str">
        <f t="shared" si="215"/>
        <v/>
      </c>
      <c r="M1238" s="49">
        <f>I1238-0.7</f>
        <v>-0.20710900473933697</v>
      </c>
      <c r="N1238" s="49">
        <f>F1238-0.7</f>
        <v>-0.47399999999999998</v>
      </c>
    </row>
    <row r="1239" spans="1:14">
      <c r="A1239" s="45">
        <v>11</v>
      </c>
      <c r="B1239" s="45">
        <v>5130</v>
      </c>
      <c r="C1239" s="45" t="s">
        <v>1195</v>
      </c>
      <c r="D1239" s="45" t="s">
        <v>52</v>
      </c>
      <c r="E1239" s="46">
        <v>72</v>
      </c>
      <c r="F1239" s="47">
        <v>1.4E-2</v>
      </c>
      <c r="G1239" s="49">
        <v>-0.21199999999999999</v>
      </c>
      <c r="H1239" s="46">
        <v>78</v>
      </c>
      <c r="I1239" s="47">
        <v>0.141025641025641</v>
      </c>
      <c r="J1239" s="51">
        <v>-0.35186535423502197</v>
      </c>
      <c r="K1239" s="46" t="str">
        <f t="shared" si="214"/>
        <v>Decrease</v>
      </c>
      <c r="L1239" s="119">
        <f t="shared" si="215"/>
        <v>13.986535423502197</v>
      </c>
      <c r="M1239" s="49">
        <f>I1239-0.7</f>
        <v>-0.55897435897435899</v>
      </c>
      <c r="N1239" s="49">
        <f>F1239-0.7</f>
        <v>-0.68599999999999994</v>
      </c>
    </row>
    <row r="1240" spans="1:14">
      <c r="A1240" s="45">
        <v>12</v>
      </c>
      <c r="B1240" s="45">
        <v>5130</v>
      </c>
      <c r="C1240" s="45" t="s">
        <v>1195</v>
      </c>
      <c r="D1240" s="45" t="s">
        <v>13</v>
      </c>
      <c r="E1240" s="46">
        <v>462</v>
      </c>
      <c r="F1240" s="47">
        <v>0.193</v>
      </c>
      <c r="G1240" s="115"/>
      <c r="H1240" s="46">
        <v>495</v>
      </c>
      <c r="I1240" s="47">
        <v>0.432323232323232</v>
      </c>
      <c r="J1240" s="48"/>
      <c r="K1240" s="48" t="str">
        <f t="shared" si="214"/>
        <v/>
      </c>
      <c r="L1240" s="118" t="str">
        <f t="shared" si="215"/>
        <v/>
      </c>
      <c r="M1240" s="49">
        <f>I1240-0.7</f>
        <v>-0.26767676767676796</v>
      </c>
      <c r="N1240" s="49">
        <f>F1240-0.7</f>
        <v>-0.5069999999999999</v>
      </c>
    </row>
    <row r="1241" spans="1:14">
      <c r="A1241" s="45">
        <v>13</v>
      </c>
      <c r="B1241" s="45">
        <v>5130</v>
      </c>
      <c r="C1241" s="45" t="s">
        <v>1195</v>
      </c>
      <c r="D1241" s="45" t="s">
        <v>14</v>
      </c>
      <c r="E1241" s="46" t="s">
        <v>1</v>
      </c>
      <c r="F1241" s="46" t="s">
        <v>1</v>
      </c>
      <c r="G1241" s="49" t="s">
        <v>1</v>
      </c>
      <c r="H1241" s="46" t="s">
        <v>1</v>
      </c>
      <c r="I1241" s="47" t="s">
        <v>1</v>
      </c>
      <c r="J1241" s="51" t="s">
        <v>1</v>
      </c>
      <c r="K1241" s="46" t="str">
        <f t="shared" si="214"/>
        <v/>
      </c>
      <c r="L1241" s="119" t="str">
        <f t="shared" si="215"/>
        <v/>
      </c>
      <c r="M1241" s="49"/>
      <c r="N1241" s="49"/>
    </row>
    <row r="1242" spans="1:14">
      <c r="A1242" s="45">
        <v>14</v>
      </c>
      <c r="B1242" s="45">
        <v>5130</v>
      </c>
      <c r="C1242" s="45" t="s">
        <v>1195</v>
      </c>
      <c r="D1242" s="45" t="s">
        <v>15</v>
      </c>
      <c r="E1242" s="46">
        <v>221</v>
      </c>
      <c r="F1242" s="47">
        <v>0.154</v>
      </c>
      <c r="G1242" s="115"/>
      <c r="H1242" s="46">
        <v>233</v>
      </c>
      <c r="I1242" s="47">
        <v>0.39055793991416299</v>
      </c>
      <c r="J1242" s="48"/>
      <c r="K1242" s="48" t="str">
        <f t="shared" si="214"/>
        <v/>
      </c>
      <c r="L1242" s="118" t="str">
        <f t="shared" si="215"/>
        <v/>
      </c>
      <c r="M1242" s="49">
        <f>I1242-0.7</f>
        <v>-0.30944206008583697</v>
      </c>
      <c r="N1242" s="49">
        <f>F1242-0.7</f>
        <v>-0.54599999999999993</v>
      </c>
    </row>
    <row r="1243" spans="1:14">
      <c r="A1243" s="45">
        <v>15</v>
      </c>
      <c r="B1243" s="45">
        <v>5130</v>
      </c>
      <c r="C1243" s="45" t="s">
        <v>1195</v>
      </c>
      <c r="D1243" s="45" t="s">
        <v>16</v>
      </c>
      <c r="E1243" s="46">
        <v>244</v>
      </c>
      <c r="F1243" s="50">
        <v>0.23</v>
      </c>
      <c r="G1243" s="49">
        <v>7.5999999999999998E-2</v>
      </c>
      <c r="H1243" s="46">
        <v>267</v>
      </c>
      <c r="I1243" s="47">
        <v>0.47940074906366997</v>
      </c>
      <c r="J1243" s="51">
        <v>8.8842809149506985E-2</v>
      </c>
      <c r="K1243" s="46" t="str">
        <f t="shared" si="214"/>
        <v>Decrease</v>
      </c>
      <c r="L1243" s="119">
        <f t="shared" si="215"/>
        <v>1.2842809149506986</v>
      </c>
      <c r="M1243" s="49">
        <f>I1243-0.7</f>
        <v>-0.22059925093632998</v>
      </c>
      <c r="N1243" s="49">
        <f>F1243-0.7</f>
        <v>-0.47</v>
      </c>
    </row>
    <row r="1244" spans="1:14">
      <c r="A1244" s="45">
        <v>1</v>
      </c>
      <c r="B1244" s="45">
        <v>617</v>
      </c>
      <c r="C1244" s="45" t="s">
        <v>1106</v>
      </c>
      <c r="D1244" s="45" t="s">
        <v>50</v>
      </c>
      <c r="E1244" s="46">
        <v>495</v>
      </c>
      <c r="F1244" s="47">
        <v>4.5999999999999999E-2</v>
      </c>
      <c r="G1244" s="115"/>
      <c r="H1244" s="46">
        <v>500</v>
      </c>
      <c r="I1244" s="47">
        <v>0.188</v>
      </c>
      <c r="J1244" s="48"/>
      <c r="K1244" s="48" t="str">
        <f t="shared" si="214"/>
        <v/>
      </c>
      <c r="L1244" s="118" t="str">
        <f t="shared" si="215"/>
        <v/>
      </c>
      <c r="M1244" s="49">
        <f>I1244-0.7</f>
        <v>-0.51200000000000001</v>
      </c>
      <c r="N1244" s="49">
        <f>F1244-0.7</f>
        <v>-0.65399999999999991</v>
      </c>
    </row>
    <row r="1245" spans="1:14">
      <c r="A1245" s="45">
        <v>2</v>
      </c>
      <c r="B1245" s="45">
        <v>617</v>
      </c>
      <c r="C1245" s="45" t="s">
        <v>1106</v>
      </c>
      <c r="D1245" s="45" t="s">
        <v>7</v>
      </c>
      <c r="E1245" s="46" t="s">
        <v>1</v>
      </c>
      <c r="F1245" s="46" t="s">
        <v>1</v>
      </c>
      <c r="G1245" s="115"/>
      <c r="H1245" s="46" t="s">
        <v>1</v>
      </c>
      <c r="I1245" s="47" t="s">
        <v>1</v>
      </c>
      <c r="J1245" s="48"/>
      <c r="K1245" s="48" t="str">
        <f t="shared" si="214"/>
        <v/>
      </c>
      <c r="L1245" s="118" t="str">
        <f t="shared" si="215"/>
        <v/>
      </c>
      <c r="M1245" s="49"/>
      <c r="N1245" s="49"/>
    </row>
    <row r="1246" spans="1:14">
      <c r="A1246" s="45">
        <v>3</v>
      </c>
      <c r="B1246" s="45">
        <v>617</v>
      </c>
      <c r="C1246" s="45" t="s">
        <v>1106</v>
      </c>
      <c r="D1246" s="45" t="s">
        <v>42</v>
      </c>
      <c r="E1246" s="46">
        <v>483</v>
      </c>
      <c r="F1246" s="47">
        <v>4.5999999999999999E-2</v>
      </c>
      <c r="G1246" s="133" t="s">
        <v>1</v>
      </c>
      <c r="H1246" s="46">
        <v>491</v>
      </c>
      <c r="I1246" s="47">
        <v>0.189409368635438</v>
      </c>
      <c r="J1246" s="51" t="s">
        <v>1</v>
      </c>
      <c r="K1246" s="46" t="str">
        <f t="shared" si="214"/>
        <v/>
      </c>
      <c r="L1246" s="119" t="str">
        <f t="shared" si="215"/>
        <v/>
      </c>
      <c r="M1246" s="49">
        <f>I1246-0.7</f>
        <v>-0.51059063136456195</v>
      </c>
      <c r="N1246" s="49">
        <f>F1246-0.7</f>
        <v>-0.65399999999999991</v>
      </c>
    </row>
    <row r="1247" spans="1:14">
      <c r="A1247" s="45">
        <v>4</v>
      </c>
      <c r="B1247" s="45">
        <v>617</v>
      </c>
      <c r="C1247" s="45" t="s">
        <v>1106</v>
      </c>
      <c r="D1247" s="45" t="s">
        <v>43</v>
      </c>
      <c r="E1247" s="46" t="s">
        <v>1</v>
      </c>
      <c r="F1247" s="46" t="s">
        <v>1</v>
      </c>
      <c r="G1247" s="49" t="s">
        <v>1</v>
      </c>
      <c r="H1247" s="46" t="s">
        <v>1</v>
      </c>
      <c r="I1247" s="47" t="s">
        <v>1</v>
      </c>
      <c r="J1247" s="51" t="s">
        <v>1</v>
      </c>
      <c r="K1247" s="46" t="str">
        <f t="shared" si="214"/>
        <v/>
      </c>
      <c r="L1247" s="119" t="str">
        <f t="shared" si="215"/>
        <v/>
      </c>
      <c r="M1247" s="49"/>
      <c r="N1247" s="49"/>
    </row>
    <row r="1248" spans="1:14">
      <c r="A1248" s="45">
        <v>6</v>
      </c>
      <c r="B1248" s="45">
        <v>617</v>
      </c>
      <c r="C1248" s="45" t="s">
        <v>1106</v>
      </c>
      <c r="D1248" s="45" t="s">
        <v>44</v>
      </c>
      <c r="E1248" s="46" t="s">
        <v>1</v>
      </c>
      <c r="F1248" s="46" t="s">
        <v>1</v>
      </c>
      <c r="G1248" s="49" t="s">
        <v>1</v>
      </c>
      <c r="H1248" s="46" t="s">
        <v>1</v>
      </c>
      <c r="I1248" s="47" t="s">
        <v>1</v>
      </c>
      <c r="J1248" s="51" t="s">
        <v>1</v>
      </c>
      <c r="K1248" s="46" t="str">
        <f t="shared" si="214"/>
        <v/>
      </c>
      <c r="L1248" s="119" t="str">
        <f t="shared" si="215"/>
        <v/>
      </c>
      <c r="M1248" s="49"/>
      <c r="N1248" s="49"/>
    </row>
    <row r="1249" spans="1:14">
      <c r="A1249" s="45">
        <v>9</v>
      </c>
      <c r="B1249" s="45">
        <v>617</v>
      </c>
      <c r="C1249" s="45" t="s">
        <v>1106</v>
      </c>
      <c r="D1249" s="45" t="s">
        <v>10</v>
      </c>
      <c r="E1249" s="46">
        <v>495</v>
      </c>
      <c r="F1249" s="47">
        <v>4.5999999999999999E-2</v>
      </c>
      <c r="G1249" s="49"/>
      <c r="H1249" s="46">
        <v>500</v>
      </c>
      <c r="I1249" s="47">
        <v>0.188</v>
      </c>
      <c r="J1249" s="51"/>
      <c r="K1249" s="46" t="str">
        <f t="shared" si="214"/>
        <v/>
      </c>
      <c r="L1249" s="119" t="str">
        <f t="shared" si="215"/>
        <v/>
      </c>
      <c r="M1249" s="49">
        <f>I1249-0.7</f>
        <v>-0.51200000000000001</v>
      </c>
      <c r="N1249" s="49">
        <f>F1249-0.7</f>
        <v>-0.65399999999999991</v>
      </c>
    </row>
    <row r="1250" spans="1:14">
      <c r="A1250" s="45">
        <v>10</v>
      </c>
      <c r="B1250" s="45">
        <v>617</v>
      </c>
      <c r="C1250" s="45" t="s">
        <v>1106</v>
      </c>
      <c r="D1250" s="45" t="s">
        <v>51</v>
      </c>
      <c r="E1250" s="46">
        <v>436</v>
      </c>
      <c r="F1250" s="50">
        <v>0.05</v>
      </c>
      <c r="G1250" s="115"/>
      <c r="H1250" s="46">
        <v>455</v>
      </c>
      <c r="I1250" s="47">
        <v>0.20219780219780201</v>
      </c>
      <c r="J1250" s="48"/>
      <c r="K1250" s="48" t="str">
        <f t="shared" si="214"/>
        <v/>
      </c>
      <c r="L1250" s="118" t="str">
        <f t="shared" si="215"/>
        <v/>
      </c>
      <c r="M1250" s="49">
        <f>I1250-0.7</f>
        <v>-0.49780219780219792</v>
      </c>
      <c r="N1250" s="49">
        <f>F1250-0.7</f>
        <v>-0.64999999999999991</v>
      </c>
    </row>
    <row r="1251" spans="1:14">
      <c r="A1251" s="45">
        <v>11</v>
      </c>
      <c r="B1251" s="45">
        <v>617</v>
      </c>
      <c r="C1251" s="45" t="s">
        <v>1106</v>
      </c>
      <c r="D1251" s="45" t="s">
        <v>52</v>
      </c>
      <c r="E1251" s="46">
        <v>59</v>
      </c>
      <c r="F1251" s="47">
        <v>1.7000000000000001E-2</v>
      </c>
      <c r="G1251" s="49">
        <v>-3.3000000000000002E-2</v>
      </c>
      <c r="H1251" s="46">
        <v>45</v>
      </c>
      <c r="I1251" s="47">
        <v>4.4444444444444398E-2</v>
      </c>
      <c r="J1251" s="51">
        <v>-0.15775335775335761</v>
      </c>
      <c r="K1251" s="46" t="str">
        <f t="shared" si="214"/>
        <v>Decrease</v>
      </c>
      <c r="L1251" s="119">
        <f t="shared" si="215"/>
        <v>12.475335775335761</v>
      </c>
      <c r="M1251" s="49">
        <f>I1251-0.7</f>
        <v>-0.65555555555555556</v>
      </c>
      <c r="N1251" s="49">
        <f>F1251-0.7</f>
        <v>-0.68299999999999994</v>
      </c>
    </row>
    <row r="1252" spans="1:14">
      <c r="A1252" s="45">
        <v>12</v>
      </c>
      <c r="B1252" s="45">
        <v>617</v>
      </c>
      <c r="C1252" s="45" t="s">
        <v>1106</v>
      </c>
      <c r="D1252" s="45" t="s">
        <v>13</v>
      </c>
      <c r="E1252" s="46">
        <v>492</v>
      </c>
      <c r="F1252" s="47">
        <v>4.7E-2</v>
      </c>
      <c r="G1252" s="115"/>
      <c r="H1252" s="46">
        <v>496</v>
      </c>
      <c r="I1252" s="47">
        <v>0.18951612903225801</v>
      </c>
      <c r="J1252" s="48"/>
      <c r="K1252" s="48" t="str">
        <f t="shared" si="214"/>
        <v/>
      </c>
      <c r="L1252" s="118" t="str">
        <f t="shared" si="215"/>
        <v/>
      </c>
      <c r="M1252" s="49">
        <f>I1252-0.7</f>
        <v>-0.51048387096774195</v>
      </c>
      <c r="N1252" s="49">
        <f>F1252-0.7</f>
        <v>-0.65299999999999991</v>
      </c>
    </row>
    <row r="1253" spans="1:14">
      <c r="A1253" s="45">
        <v>13</v>
      </c>
      <c r="B1253" s="45">
        <v>617</v>
      </c>
      <c r="C1253" s="45" t="s">
        <v>1106</v>
      </c>
      <c r="D1253" s="45" t="s">
        <v>14</v>
      </c>
      <c r="E1253" s="46" t="s">
        <v>1</v>
      </c>
      <c r="F1253" s="46" t="s">
        <v>1</v>
      </c>
      <c r="G1253" s="49" t="s">
        <v>1</v>
      </c>
      <c r="H1253" s="46" t="s">
        <v>1</v>
      </c>
      <c r="I1253" s="47" t="s">
        <v>1</v>
      </c>
      <c r="J1253" s="51" t="s">
        <v>1</v>
      </c>
      <c r="K1253" s="46" t="str">
        <f t="shared" si="214"/>
        <v/>
      </c>
      <c r="L1253" s="119" t="str">
        <f t="shared" si="215"/>
        <v/>
      </c>
      <c r="M1253" s="49"/>
      <c r="N1253" s="49"/>
    </row>
    <row r="1254" spans="1:14">
      <c r="A1254" s="45">
        <v>14</v>
      </c>
      <c r="B1254" s="45">
        <v>617</v>
      </c>
      <c r="C1254" s="45" t="s">
        <v>1106</v>
      </c>
      <c r="D1254" s="45" t="s">
        <v>15</v>
      </c>
      <c r="E1254" s="46">
        <v>237</v>
      </c>
      <c r="F1254" s="50">
        <v>0.03</v>
      </c>
      <c r="G1254" s="115"/>
      <c r="H1254" s="46">
        <v>259</v>
      </c>
      <c r="I1254" s="47">
        <v>0.14285714285714299</v>
      </c>
      <c r="J1254" s="48"/>
      <c r="K1254" s="48" t="str">
        <f t="shared" si="214"/>
        <v/>
      </c>
      <c r="L1254" s="118" t="str">
        <f t="shared" si="215"/>
        <v/>
      </c>
      <c r="M1254" s="49">
        <f>I1254-0.7</f>
        <v>-0.55714285714285694</v>
      </c>
      <c r="N1254" s="49">
        <f>F1254-0.7</f>
        <v>-0.66999999999999993</v>
      </c>
    </row>
    <row r="1255" spans="1:14">
      <c r="A1255" s="45">
        <v>15</v>
      </c>
      <c r="B1255" s="45">
        <v>617</v>
      </c>
      <c r="C1255" s="45" t="s">
        <v>1106</v>
      </c>
      <c r="D1255" s="45" t="s">
        <v>16</v>
      </c>
      <c r="E1255" s="46">
        <v>258</v>
      </c>
      <c r="F1255" s="47">
        <v>6.2E-2</v>
      </c>
      <c r="G1255" s="49">
        <v>3.2000000000000001E-2</v>
      </c>
      <c r="H1255" s="46">
        <v>241</v>
      </c>
      <c r="I1255" s="47">
        <v>0.23651452282157701</v>
      </c>
      <c r="J1255" s="51">
        <v>9.3657379964434018E-2</v>
      </c>
      <c r="K1255" s="46" t="str">
        <f t="shared" si="214"/>
        <v>Decrease</v>
      </c>
      <c r="L1255" s="119">
        <f t="shared" si="215"/>
        <v>6.1657379964434016</v>
      </c>
      <c r="M1255" s="49">
        <f>I1255-0.7</f>
        <v>-0.46348547717842292</v>
      </c>
      <c r="N1255" s="49">
        <f>F1255-0.7</f>
        <v>-0.6379999999999999</v>
      </c>
    </row>
    <row r="1256" spans="1:14">
      <c r="A1256" s="45">
        <v>1</v>
      </c>
      <c r="B1256" s="45">
        <v>5411</v>
      </c>
      <c r="C1256" s="45" t="s">
        <v>1199</v>
      </c>
      <c r="D1256" s="45" t="s">
        <v>50</v>
      </c>
      <c r="E1256" s="46">
        <v>650</v>
      </c>
      <c r="F1256" s="47">
        <v>2.1999999999999999E-2</v>
      </c>
      <c r="G1256" s="115"/>
      <c r="H1256" s="46">
        <v>746</v>
      </c>
      <c r="I1256" s="47">
        <v>0.37265415549597902</v>
      </c>
      <c r="J1256" s="48"/>
      <c r="K1256" s="48" t="str">
        <f t="shared" si="214"/>
        <v/>
      </c>
      <c r="L1256" s="118" t="str">
        <f t="shared" si="215"/>
        <v/>
      </c>
      <c r="M1256" s="49">
        <f>I1256-0.7</f>
        <v>-0.32734584450402093</v>
      </c>
      <c r="N1256" s="49">
        <f>F1256-0.7</f>
        <v>-0.67799999999999994</v>
      </c>
    </row>
    <row r="1257" spans="1:14">
      <c r="A1257" s="45">
        <v>2</v>
      </c>
      <c r="B1257" s="45">
        <v>5411</v>
      </c>
      <c r="C1257" s="45" t="s">
        <v>1199</v>
      </c>
      <c r="D1257" s="45" t="s">
        <v>7</v>
      </c>
      <c r="E1257" s="46">
        <v>18</v>
      </c>
      <c r="F1257" s="50">
        <v>0</v>
      </c>
      <c r="G1257" s="115"/>
      <c r="H1257" s="46">
        <v>23</v>
      </c>
      <c r="I1257" s="47">
        <v>0.47826086956521702</v>
      </c>
      <c r="J1257" s="48"/>
      <c r="K1257" s="48" t="str">
        <f t="shared" si="214"/>
        <v/>
      </c>
      <c r="L1257" s="118" t="str">
        <f t="shared" si="215"/>
        <v/>
      </c>
      <c r="M1257" s="49">
        <f>I1257-0.7</f>
        <v>-0.22173913043478294</v>
      </c>
      <c r="N1257" s="49">
        <f>F1257-0.7</f>
        <v>-0.7</v>
      </c>
    </row>
    <row r="1258" spans="1:14">
      <c r="A1258" s="45">
        <v>3</v>
      </c>
      <c r="B1258" s="45">
        <v>5411</v>
      </c>
      <c r="C1258" s="45" t="s">
        <v>1199</v>
      </c>
      <c r="D1258" s="45" t="s">
        <v>42</v>
      </c>
      <c r="E1258" s="46">
        <v>620</v>
      </c>
      <c r="F1258" s="47">
        <v>2.3E-2</v>
      </c>
      <c r="G1258" s="49">
        <v>2.3E-2</v>
      </c>
      <c r="H1258" s="46">
        <v>717</v>
      </c>
      <c r="I1258" s="47">
        <v>0.36820083682008398</v>
      </c>
      <c r="J1258" s="51">
        <v>-0.11006003274513304</v>
      </c>
      <c r="K1258" s="46" t="str">
        <f t="shared" si="214"/>
        <v>Decrease</v>
      </c>
      <c r="L1258" s="119">
        <f t="shared" si="215"/>
        <v>13.306003274513303</v>
      </c>
      <c r="M1258" s="49">
        <f>I1258-0.7</f>
        <v>-0.33179916317991598</v>
      </c>
      <c r="N1258" s="49">
        <f>F1258-0.7</f>
        <v>-0.67699999999999994</v>
      </c>
    </row>
    <row r="1259" spans="1:14">
      <c r="A1259" s="45">
        <v>4</v>
      </c>
      <c r="B1259" s="45">
        <v>5411</v>
      </c>
      <c r="C1259" s="45" t="s">
        <v>1199</v>
      </c>
      <c r="D1259" s="45" t="s">
        <v>43</v>
      </c>
      <c r="E1259" s="46" t="s">
        <v>1</v>
      </c>
      <c r="F1259" s="46" t="s">
        <v>1</v>
      </c>
      <c r="G1259" s="49" t="s">
        <v>1</v>
      </c>
      <c r="H1259" s="46" t="s">
        <v>1</v>
      </c>
      <c r="I1259" s="47" t="s">
        <v>1</v>
      </c>
      <c r="J1259" s="51" t="s">
        <v>1</v>
      </c>
      <c r="K1259" s="46" t="str">
        <f t="shared" si="214"/>
        <v/>
      </c>
      <c r="L1259" s="119" t="str">
        <f t="shared" si="215"/>
        <v/>
      </c>
      <c r="M1259" s="49"/>
      <c r="N1259" s="49"/>
    </row>
    <row r="1260" spans="1:14">
      <c r="A1260" s="45">
        <v>5</v>
      </c>
      <c r="B1260" s="45">
        <v>5411</v>
      </c>
      <c r="C1260" s="45" t="s">
        <v>1199</v>
      </c>
      <c r="D1260" s="45" t="s">
        <v>8</v>
      </c>
      <c r="E1260" s="46" t="s">
        <v>1</v>
      </c>
      <c r="F1260" s="46" t="s">
        <v>1</v>
      </c>
      <c r="G1260" s="49" t="s">
        <v>1</v>
      </c>
      <c r="H1260" s="46" t="s">
        <v>1</v>
      </c>
      <c r="I1260" s="47" t="s">
        <v>1</v>
      </c>
      <c r="J1260" s="51"/>
      <c r="K1260" s="46" t="str">
        <f t="shared" si="214"/>
        <v/>
      </c>
      <c r="L1260" s="119" t="str">
        <f t="shared" si="215"/>
        <v/>
      </c>
      <c r="M1260" s="49"/>
      <c r="N1260" s="49"/>
    </row>
    <row r="1261" spans="1:14">
      <c r="A1261" s="45">
        <v>6</v>
      </c>
      <c r="B1261" s="45">
        <v>5411</v>
      </c>
      <c r="C1261" s="45" t="s">
        <v>1199</v>
      </c>
      <c r="D1261" s="45" t="s">
        <v>44</v>
      </c>
      <c r="E1261" s="46" t="s">
        <v>1</v>
      </c>
      <c r="F1261" s="46" t="s">
        <v>1</v>
      </c>
      <c r="G1261" s="49" t="s">
        <v>1</v>
      </c>
      <c r="H1261" s="46" t="s">
        <v>1</v>
      </c>
      <c r="I1261" s="47" t="s">
        <v>1</v>
      </c>
      <c r="J1261" s="51" t="s">
        <v>1</v>
      </c>
      <c r="K1261" s="46" t="str">
        <f t="shared" si="214"/>
        <v/>
      </c>
      <c r="L1261" s="119" t="str">
        <f t="shared" si="215"/>
        <v/>
      </c>
      <c r="M1261" s="49"/>
      <c r="N1261" s="49"/>
    </row>
    <row r="1262" spans="1:14">
      <c r="A1262" s="45">
        <v>9</v>
      </c>
      <c r="B1262" s="45">
        <v>5411</v>
      </c>
      <c r="C1262" s="45" t="s">
        <v>1199</v>
      </c>
      <c r="D1262" s="45" t="s">
        <v>10</v>
      </c>
      <c r="E1262" s="46">
        <v>650</v>
      </c>
      <c r="F1262" s="47">
        <v>2.1999999999999999E-2</v>
      </c>
      <c r="G1262" s="49"/>
      <c r="H1262" s="46">
        <v>745</v>
      </c>
      <c r="I1262" s="47">
        <v>0.373154362416107</v>
      </c>
      <c r="J1262" s="51" t="s">
        <v>1</v>
      </c>
      <c r="K1262" s="46" t="str">
        <f t="shared" si="214"/>
        <v/>
      </c>
      <c r="L1262" s="119" t="str">
        <f t="shared" si="215"/>
        <v/>
      </c>
      <c r="M1262" s="49">
        <f>I1262-0.7</f>
        <v>-0.32684563758389296</v>
      </c>
      <c r="N1262" s="49">
        <f>F1262-0.7</f>
        <v>-0.67799999999999994</v>
      </c>
    </row>
    <row r="1263" spans="1:14">
      <c r="A1263" s="45">
        <v>10</v>
      </c>
      <c r="B1263" s="45">
        <v>5411</v>
      </c>
      <c r="C1263" s="45" t="s">
        <v>1199</v>
      </c>
      <c r="D1263" s="45" t="s">
        <v>51</v>
      </c>
      <c r="E1263" s="46">
        <v>538</v>
      </c>
      <c r="F1263" s="47">
        <v>2.5999999999999999E-2</v>
      </c>
      <c r="G1263" s="115"/>
      <c r="H1263" s="46">
        <v>613</v>
      </c>
      <c r="I1263" s="47">
        <v>0.42903752039151699</v>
      </c>
      <c r="J1263" s="48"/>
      <c r="K1263" s="48" t="str">
        <f t="shared" si="214"/>
        <v/>
      </c>
      <c r="L1263" s="118" t="str">
        <f t="shared" si="215"/>
        <v/>
      </c>
      <c r="M1263" s="49">
        <f>I1263-0.7</f>
        <v>-0.27096247960848296</v>
      </c>
      <c r="N1263" s="49">
        <f>F1263-0.7</f>
        <v>-0.67399999999999993</v>
      </c>
    </row>
    <row r="1264" spans="1:14">
      <c r="A1264" s="45">
        <v>11</v>
      </c>
      <c r="B1264" s="45">
        <v>5411</v>
      </c>
      <c r="C1264" s="45" t="s">
        <v>1199</v>
      </c>
      <c r="D1264" s="45" t="s">
        <v>52</v>
      </c>
      <c r="E1264" s="46">
        <v>112</v>
      </c>
      <c r="F1264" s="50">
        <v>0</v>
      </c>
      <c r="G1264" s="49">
        <v>-2.6000000000000002E-2</v>
      </c>
      <c r="H1264" s="46">
        <v>133</v>
      </c>
      <c r="I1264" s="47">
        <v>0.112781954887218</v>
      </c>
      <c r="J1264" s="51">
        <v>-0.31625556550429901</v>
      </c>
      <c r="K1264" s="46" t="str">
        <f t="shared" si="214"/>
        <v>Decrease</v>
      </c>
      <c r="L1264" s="119">
        <f t="shared" si="215"/>
        <v>29.025556550429897</v>
      </c>
      <c r="M1264" s="49">
        <f>I1264-0.7</f>
        <v>-0.58721804511278197</v>
      </c>
      <c r="N1264" s="49">
        <f>F1264-0.7</f>
        <v>-0.7</v>
      </c>
    </row>
    <row r="1265" spans="1:14">
      <c r="A1265" s="45">
        <v>12</v>
      </c>
      <c r="B1265" s="45">
        <v>5411</v>
      </c>
      <c r="C1265" s="45" t="s">
        <v>1199</v>
      </c>
      <c r="D1265" s="45" t="s">
        <v>13</v>
      </c>
      <c r="E1265" s="46">
        <v>644</v>
      </c>
      <c r="F1265" s="47">
        <v>2.1999999999999999E-2</v>
      </c>
      <c r="G1265" s="115"/>
      <c r="H1265" s="46">
        <v>745</v>
      </c>
      <c r="I1265" s="47">
        <v>0.373154362416107</v>
      </c>
      <c r="J1265" s="48"/>
      <c r="K1265" s="48" t="str">
        <f t="shared" si="214"/>
        <v/>
      </c>
      <c r="L1265" s="118" t="str">
        <f t="shared" si="215"/>
        <v/>
      </c>
      <c r="M1265" s="49">
        <f>I1265-0.7</f>
        <v>-0.32684563758389296</v>
      </c>
      <c r="N1265" s="49">
        <f>F1265-0.7</f>
        <v>-0.67799999999999994</v>
      </c>
    </row>
    <row r="1266" spans="1:14">
      <c r="A1266" s="45">
        <v>13</v>
      </c>
      <c r="B1266" s="45">
        <v>5411</v>
      </c>
      <c r="C1266" s="45" t="s">
        <v>1199</v>
      </c>
      <c r="D1266" s="45" t="s">
        <v>14</v>
      </c>
      <c r="E1266" s="46" t="s">
        <v>1</v>
      </c>
      <c r="F1266" s="46" t="s">
        <v>1</v>
      </c>
      <c r="G1266" s="49" t="s">
        <v>1</v>
      </c>
      <c r="H1266" s="46" t="s">
        <v>1</v>
      </c>
      <c r="I1266" s="47" t="s">
        <v>1</v>
      </c>
      <c r="J1266" s="51" t="s">
        <v>1</v>
      </c>
      <c r="K1266" s="46" t="str">
        <f t="shared" si="214"/>
        <v/>
      </c>
      <c r="L1266" s="119" t="str">
        <f t="shared" si="215"/>
        <v/>
      </c>
      <c r="M1266" s="49"/>
      <c r="N1266" s="49"/>
    </row>
    <row r="1267" spans="1:14">
      <c r="A1267" s="45">
        <v>14</v>
      </c>
      <c r="B1267" s="45">
        <v>5411</v>
      </c>
      <c r="C1267" s="45" t="s">
        <v>1199</v>
      </c>
      <c r="D1267" s="45" t="s">
        <v>15</v>
      </c>
      <c r="E1267" s="46">
        <v>324</v>
      </c>
      <c r="F1267" s="47">
        <v>8.9999999999999993E-3</v>
      </c>
      <c r="G1267" s="115"/>
      <c r="H1267" s="46">
        <v>345</v>
      </c>
      <c r="I1267" s="47">
        <v>0.31014492753623202</v>
      </c>
      <c r="J1267" s="48"/>
      <c r="K1267" s="48" t="str">
        <f t="shared" si="214"/>
        <v/>
      </c>
      <c r="L1267" s="118" t="str">
        <f t="shared" si="215"/>
        <v/>
      </c>
      <c r="M1267" s="49">
        <f t="shared" ref="M1267:M1272" si="216">I1267-0.7</f>
        <v>-0.38985507246376794</v>
      </c>
      <c r="N1267" s="49">
        <f t="shared" ref="N1267:N1272" si="217">F1267-0.7</f>
        <v>-0.69099999999999995</v>
      </c>
    </row>
    <row r="1268" spans="1:14">
      <c r="A1268" s="45">
        <v>15</v>
      </c>
      <c r="B1268" s="45">
        <v>5411</v>
      </c>
      <c r="C1268" s="45" t="s">
        <v>1199</v>
      </c>
      <c r="D1268" s="45" t="s">
        <v>16</v>
      </c>
      <c r="E1268" s="46">
        <v>326</v>
      </c>
      <c r="F1268" s="47">
        <v>3.4000000000000002E-2</v>
      </c>
      <c r="G1268" s="49">
        <v>2.5000000000000001E-2</v>
      </c>
      <c r="H1268" s="46">
        <v>401</v>
      </c>
      <c r="I1268" s="47">
        <v>0.42643391521196999</v>
      </c>
      <c r="J1268" s="51">
        <v>0.11628898767573798</v>
      </c>
      <c r="K1268" s="46" t="str">
        <f t="shared" si="214"/>
        <v>Decrease</v>
      </c>
      <c r="L1268" s="119">
        <f t="shared" si="215"/>
        <v>9.1288987675737978</v>
      </c>
      <c r="M1268" s="49">
        <f t="shared" si="216"/>
        <v>-0.27356608478802996</v>
      </c>
      <c r="N1268" s="49">
        <f t="shared" si="217"/>
        <v>-0.66599999999999993</v>
      </c>
    </row>
    <row r="1269" spans="1:14">
      <c r="A1269" s="45">
        <v>1</v>
      </c>
      <c r="B1269" s="45">
        <v>5711</v>
      </c>
      <c r="C1269" s="45" t="s">
        <v>1206</v>
      </c>
      <c r="D1269" s="45" t="s">
        <v>50</v>
      </c>
      <c r="E1269" s="46">
        <v>1248</v>
      </c>
      <c r="F1269" s="47">
        <v>0.251</v>
      </c>
      <c r="G1269" s="115"/>
      <c r="H1269" s="46">
        <v>1285</v>
      </c>
      <c r="I1269" s="47">
        <v>0.44357976653696501</v>
      </c>
      <c r="J1269" s="48"/>
      <c r="K1269" s="48" t="str">
        <f t="shared" ref="K1269:K1300" si="218">IF(G1269="","",IF(G1269="*","",IF(ABS(J1269)&gt;ABS(G1269),"Decrease", "Increase")))</f>
        <v/>
      </c>
      <c r="L1269" s="118" t="str">
        <f t="shared" ref="L1269:L1300" si="219">IF(G1269="","",IF(G1269="*","",(ABS(G1269-J1269))*100))</f>
        <v/>
      </c>
      <c r="M1269" s="49">
        <f t="shared" si="216"/>
        <v>-0.25642023346303494</v>
      </c>
      <c r="N1269" s="49">
        <f t="shared" si="217"/>
        <v>-0.44899999999999995</v>
      </c>
    </row>
    <row r="1270" spans="1:14">
      <c r="A1270" s="45">
        <v>2</v>
      </c>
      <c r="B1270" s="45">
        <v>5711</v>
      </c>
      <c r="C1270" s="45" t="s">
        <v>1206</v>
      </c>
      <c r="D1270" s="45" t="s">
        <v>7</v>
      </c>
      <c r="E1270" s="46">
        <v>686</v>
      </c>
      <c r="F1270" s="47">
        <v>0.313</v>
      </c>
      <c r="G1270" s="115"/>
      <c r="H1270" s="46">
        <v>748</v>
      </c>
      <c r="I1270" s="47">
        <v>0.54679144385026701</v>
      </c>
      <c r="J1270" s="48"/>
      <c r="K1270" s="48" t="str">
        <f t="shared" si="218"/>
        <v/>
      </c>
      <c r="L1270" s="118" t="str">
        <f t="shared" si="219"/>
        <v/>
      </c>
      <c r="M1270" s="49">
        <f t="shared" si="216"/>
        <v>-0.15320855614973294</v>
      </c>
      <c r="N1270" s="49">
        <f t="shared" si="217"/>
        <v>-0.38699999999999996</v>
      </c>
    </row>
    <row r="1271" spans="1:14">
      <c r="A1271" s="45">
        <v>3</v>
      </c>
      <c r="B1271" s="45">
        <v>5711</v>
      </c>
      <c r="C1271" s="45" t="s">
        <v>1206</v>
      </c>
      <c r="D1271" s="45" t="s">
        <v>42</v>
      </c>
      <c r="E1271" s="46">
        <v>530</v>
      </c>
      <c r="F1271" s="47">
        <v>0.17199999999999999</v>
      </c>
      <c r="G1271" s="49">
        <v>-0.14099999999999999</v>
      </c>
      <c r="H1271" s="46">
        <v>507</v>
      </c>
      <c r="I1271" s="47">
        <v>0.291913214990138</v>
      </c>
      <c r="J1271" s="51">
        <v>-0.25487822886012901</v>
      </c>
      <c r="K1271" s="46" t="str">
        <f t="shared" si="218"/>
        <v>Decrease</v>
      </c>
      <c r="L1271" s="119">
        <f t="shared" si="219"/>
        <v>11.387822886012902</v>
      </c>
      <c r="M1271" s="49">
        <f t="shared" si="216"/>
        <v>-0.40808678500986195</v>
      </c>
      <c r="N1271" s="49">
        <f t="shared" si="217"/>
        <v>-0.52800000000000002</v>
      </c>
    </row>
    <row r="1272" spans="1:14">
      <c r="A1272" s="45">
        <v>4</v>
      </c>
      <c r="B1272" s="45">
        <v>5711</v>
      </c>
      <c r="C1272" s="45" t="s">
        <v>1206</v>
      </c>
      <c r="D1272" s="45" t="s">
        <v>43</v>
      </c>
      <c r="E1272" s="46">
        <v>10</v>
      </c>
      <c r="F1272" s="50">
        <v>0.1</v>
      </c>
      <c r="G1272" s="49">
        <v>-0.21299999999999999</v>
      </c>
      <c r="H1272" s="46">
        <v>12</v>
      </c>
      <c r="I1272" s="47">
        <v>0.41666666666666702</v>
      </c>
      <c r="J1272" s="51">
        <v>-0.13012477718359999</v>
      </c>
      <c r="K1272" s="46" t="str">
        <f t="shared" si="218"/>
        <v>Increase</v>
      </c>
      <c r="L1272" s="119">
        <f t="shared" si="219"/>
        <v>8.2875222816399994</v>
      </c>
      <c r="M1272" s="49">
        <f t="shared" si="216"/>
        <v>-0.28333333333333294</v>
      </c>
      <c r="N1272" s="49">
        <f t="shared" si="217"/>
        <v>-0.6</v>
      </c>
    </row>
    <row r="1273" spans="1:14">
      <c r="A1273" s="45">
        <v>5</v>
      </c>
      <c r="B1273" s="45">
        <v>5711</v>
      </c>
      <c r="C1273" s="45" t="s">
        <v>1206</v>
      </c>
      <c r="D1273" s="45" t="s">
        <v>8</v>
      </c>
      <c r="E1273" s="46" t="s">
        <v>1</v>
      </c>
      <c r="F1273" s="46" t="s">
        <v>1</v>
      </c>
      <c r="G1273" s="49" t="s">
        <v>1</v>
      </c>
      <c r="H1273" s="46" t="s">
        <v>1</v>
      </c>
      <c r="I1273" s="47" t="s">
        <v>1</v>
      </c>
      <c r="J1273" s="51" t="s">
        <v>1</v>
      </c>
      <c r="K1273" s="46" t="str">
        <f t="shared" si="218"/>
        <v/>
      </c>
      <c r="L1273" s="119" t="str">
        <f t="shared" si="219"/>
        <v/>
      </c>
      <c r="M1273" s="49"/>
      <c r="N1273" s="49"/>
    </row>
    <row r="1274" spans="1:14">
      <c r="A1274" s="45">
        <v>6</v>
      </c>
      <c r="B1274" s="45">
        <v>5711</v>
      </c>
      <c r="C1274" s="45" t="s">
        <v>1206</v>
      </c>
      <c r="D1274" s="45" t="s">
        <v>44</v>
      </c>
      <c r="E1274" s="46">
        <v>16</v>
      </c>
      <c r="F1274" s="47">
        <v>0.313</v>
      </c>
      <c r="G1274" s="49">
        <v>0</v>
      </c>
      <c r="H1274" s="46">
        <v>11</v>
      </c>
      <c r="I1274" s="47">
        <v>0.27272727272727298</v>
      </c>
      <c r="J1274" s="51">
        <v>-0.27406417112299403</v>
      </c>
      <c r="K1274" s="46" t="str">
        <f t="shared" si="218"/>
        <v>Decrease</v>
      </c>
      <c r="L1274" s="119">
        <f t="shared" si="219"/>
        <v>27.406417112299401</v>
      </c>
      <c r="M1274" s="49">
        <f>I1274-0.7</f>
        <v>-0.42727272727272697</v>
      </c>
      <c r="N1274" s="49">
        <f>F1274-0.7</f>
        <v>-0.38699999999999996</v>
      </c>
    </row>
    <row r="1275" spans="1:14">
      <c r="A1275" s="45">
        <v>7</v>
      </c>
      <c r="B1275" s="45">
        <v>5711</v>
      </c>
      <c r="C1275" s="45" t="s">
        <v>1206</v>
      </c>
      <c r="D1275" s="45" t="s">
        <v>1096</v>
      </c>
      <c r="E1275" s="46" t="s">
        <v>1</v>
      </c>
      <c r="F1275" s="46" t="s">
        <v>1</v>
      </c>
      <c r="G1275" s="49" t="s">
        <v>1</v>
      </c>
      <c r="H1275" s="46" t="s">
        <v>1</v>
      </c>
      <c r="I1275" s="47" t="s">
        <v>1</v>
      </c>
      <c r="J1275" s="51"/>
      <c r="K1275" s="46" t="str">
        <f t="shared" si="218"/>
        <v/>
      </c>
      <c r="L1275" s="119" t="str">
        <f t="shared" si="219"/>
        <v/>
      </c>
      <c r="M1275" s="49"/>
      <c r="N1275" s="49"/>
    </row>
    <row r="1276" spans="1:14">
      <c r="A1276" s="45">
        <v>9</v>
      </c>
      <c r="B1276" s="45">
        <v>5711</v>
      </c>
      <c r="C1276" s="45" t="s">
        <v>1206</v>
      </c>
      <c r="D1276" s="45" t="s">
        <v>10</v>
      </c>
      <c r="E1276" s="46">
        <v>1248</v>
      </c>
      <c r="F1276" s="47">
        <v>0.251</v>
      </c>
      <c r="G1276" s="49"/>
      <c r="H1276" s="46">
        <v>853</v>
      </c>
      <c r="I1276" s="47">
        <v>0.38335287221570902</v>
      </c>
      <c r="J1276" s="51">
        <v>-0.17914712778429098</v>
      </c>
      <c r="K1276" s="46" t="str">
        <f t="shared" si="218"/>
        <v/>
      </c>
      <c r="L1276" s="119" t="str">
        <f t="shared" si="219"/>
        <v/>
      </c>
      <c r="M1276" s="49">
        <f>I1276-0.7</f>
        <v>-0.31664712778429094</v>
      </c>
      <c r="N1276" s="49">
        <f>F1276-0.7</f>
        <v>-0.44899999999999995</v>
      </c>
    </row>
    <row r="1277" spans="1:14">
      <c r="A1277" s="45">
        <v>10</v>
      </c>
      <c r="B1277" s="45">
        <v>5711</v>
      </c>
      <c r="C1277" s="45" t="s">
        <v>1206</v>
      </c>
      <c r="D1277" s="45" t="s">
        <v>51</v>
      </c>
      <c r="E1277" s="46">
        <v>1078</v>
      </c>
      <c r="F1277" s="47">
        <v>0.27500000000000002</v>
      </c>
      <c r="G1277" s="115"/>
      <c r="H1277" s="46">
        <v>1116</v>
      </c>
      <c r="I1277" s="47">
        <v>0.48655913978494603</v>
      </c>
      <c r="J1277" s="48"/>
      <c r="K1277" s="48" t="str">
        <f t="shared" si="218"/>
        <v/>
      </c>
      <c r="L1277" s="118" t="str">
        <f t="shared" si="219"/>
        <v/>
      </c>
      <c r="M1277" s="49">
        <f>I1277-0.7</f>
        <v>-0.21344086021505393</v>
      </c>
      <c r="N1277" s="49">
        <f>F1277-0.7</f>
        <v>-0.42499999999999993</v>
      </c>
    </row>
    <row r="1278" spans="1:14">
      <c r="A1278" s="45">
        <v>11</v>
      </c>
      <c r="B1278" s="45">
        <v>5711</v>
      </c>
      <c r="C1278" s="45" t="s">
        <v>1206</v>
      </c>
      <c r="D1278" s="45" t="s">
        <v>52</v>
      </c>
      <c r="E1278" s="46">
        <v>170</v>
      </c>
      <c r="F1278" s="50">
        <v>0.1</v>
      </c>
      <c r="G1278" s="49">
        <v>-0.17499999999999999</v>
      </c>
      <c r="H1278" s="46">
        <v>169</v>
      </c>
      <c r="I1278" s="47">
        <v>0.15976331360946699</v>
      </c>
      <c r="J1278" s="51">
        <v>-0.32679582617547903</v>
      </c>
      <c r="K1278" s="46" t="str">
        <f t="shared" si="218"/>
        <v>Decrease</v>
      </c>
      <c r="L1278" s="119">
        <f t="shared" si="219"/>
        <v>15.179582617547904</v>
      </c>
      <c r="M1278" s="49">
        <f>I1278-0.7</f>
        <v>-0.54023668639053302</v>
      </c>
      <c r="N1278" s="49">
        <f>F1278-0.7</f>
        <v>-0.6</v>
      </c>
    </row>
    <row r="1279" spans="1:14">
      <c r="A1279" s="45">
        <v>12</v>
      </c>
      <c r="B1279" s="45">
        <v>5711</v>
      </c>
      <c r="C1279" s="45" t="s">
        <v>1206</v>
      </c>
      <c r="D1279" s="45" t="s">
        <v>13</v>
      </c>
      <c r="E1279" s="46">
        <v>1245</v>
      </c>
      <c r="F1279" s="47">
        <v>0.251</v>
      </c>
      <c r="G1279" s="115"/>
      <c r="H1279" s="46">
        <v>1283</v>
      </c>
      <c r="I1279" s="47">
        <v>0.44349181605611798</v>
      </c>
      <c r="J1279" s="48"/>
      <c r="K1279" s="48" t="str">
        <f t="shared" si="218"/>
        <v/>
      </c>
      <c r="L1279" s="118" t="str">
        <f t="shared" si="219"/>
        <v/>
      </c>
      <c r="M1279" s="49">
        <f>I1279-0.7</f>
        <v>-0.25650818394388197</v>
      </c>
      <c r="N1279" s="49">
        <f>F1279-0.7</f>
        <v>-0.44899999999999995</v>
      </c>
    </row>
    <row r="1280" spans="1:14">
      <c r="A1280" s="45">
        <v>13</v>
      </c>
      <c r="B1280" s="45">
        <v>5711</v>
      </c>
      <c r="C1280" s="45" t="s">
        <v>1206</v>
      </c>
      <c r="D1280" s="45" t="s">
        <v>14</v>
      </c>
      <c r="E1280" s="46" t="s">
        <v>1</v>
      </c>
      <c r="F1280" s="46" t="s">
        <v>1</v>
      </c>
      <c r="G1280" s="49" t="s">
        <v>1</v>
      </c>
      <c r="H1280" s="46" t="s">
        <v>1</v>
      </c>
      <c r="I1280" s="47" t="s">
        <v>1</v>
      </c>
      <c r="J1280" s="51" t="s">
        <v>1</v>
      </c>
      <c r="K1280" s="46" t="str">
        <f t="shared" si="218"/>
        <v/>
      </c>
      <c r="L1280" s="119" t="str">
        <f t="shared" si="219"/>
        <v/>
      </c>
      <c r="M1280" s="49"/>
      <c r="N1280" s="49"/>
    </row>
    <row r="1281" spans="1:14">
      <c r="A1281" s="45">
        <v>14</v>
      </c>
      <c r="B1281" s="45">
        <v>5711</v>
      </c>
      <c r="C1281" s="45" t="s">
        <v>1206</v>
      </c>
      <c r="D1281" s="45" t="s">
        <v>15</v>
      </c>
      <c r="E1281" s="46">
        <v>651</v>
      </c>
      <c r="F1281" s="47">
        <v>0.224</v>
      </c>
      <c r="G1281" s="115"/>
      <c r="H1281" s="46">
        <v>681</v>
      </c>
      <c r="I1281" s="47">
        <v>0.41997063142437602</v>
      </c>
      <c r="J1281" s="48"/>
      <c r="K1281" s="48" t="str">
        <f t="shared" si="218"/>
        <v/>
      </c>
      <c r="L1281" s="118" t="str">
        <f t="shared" si="219"/>
        <v/>
      </c>
      <c r="M1281" s="49">
        <f t="shared" ref="M1281:M1286" si="220">I1281-0.7</f>
        <v>-0.28002936857562394</v>
      </c>
      <c r="N1281" s="49">
        <f t="shared" ref="N1281:N1286" si="221">F1281-0.7</f>
        <v>-0.47599999999999998</v>
      </c>
    </row>
    <row r="1282" spans="1:14">
      <c r="A1282" s="45">
        <v>15</v>
      </c>
      <c r="B1282" s="45">
        <v>5711</v>
      </c>
      <c r="C1282" s="45" t="s">
        <v>1206</v>
      </c>
      <c r="D1282" s="45" t="s">
        <v>16</v>
      </c>
      <c r="E1282" s="46">
        <v>597</v>
      </c>
      <c r="F1282" s="50">
        <v>0.28000000000000003</v>
      </c>
      <c r="G1282" s="49">
        <v>5.5999999999999994E-2</v>
      </c>
      <c r="H1282" s="46">
        <v>604</v>
      </c>
      <c r="I1282" s="47">
        <v>0.47019867549668898</v>
      </c>
      <c r="J1282" s="51">
        <v>5.0228044072312961E-2</v>
      </c>
      <c r="K1282" s="46" t="str">
        <f t="shared" si="218"/>
        <v>Increase</v>
      </c>
      <c r="L1282" s="119">
        <f t="shared" si="219"/>
        <v>0.57719559276870336</v>
      </c>
      <c r="M1282" s="49">
        <f t="shared" si="220"/>
        <v>-0.22980132450331098</v>
      </c>
      <c r="N1282" s="49">
        <f t="shared" si="221"/>
        <v>-0.41999999999999993</v>
      </c>
    </row>
    <row r="1283" spans="1:14">
      <c r="A1283" s="45">
        <v>1</v>
      </c>
      <c r="B1283" s="45">
        <v>7011</v>
      </c>
      <c r="C1283" s="45" t="s">
        <v>1228</v>
      </c>
      <c r="D1283" s="45" t="s">
        <v>50</v>
      </c>
      <c r="E1283" s="46">
        <v>667</v>
      </c>
      <c r="F1283" s="47">
        <v>0.307</v>
      </c>
      <c r="G1283" s="115"/>
      <c r="H1283" s="46">
        <v>702</v>
      </c>
      <c r="I1283" s="47">
        <v>0.45014245014245002</v>
      </c>
      <c r="J1283" s="48"/>
      <c r="K1283" s="48" t="str">
        <f t="shared" si="218"/>
        <v/>
      </c>
      <c r="L1283" s="118" t="str">
        <f t="shared" si="219"/>
        <v/>
      </c>
      <c r="M1283" s="49">
        <f t="shared" si="220"/>
        <v>-0.24985754985754993</v>
      </c>
      <c r="N1283" s="49">
        <f t="shared" si="221"/>
        <v>-0.39299999999999996</v>
      </c>
    </row>
    <row r="1284" spans="1:14">
      <c r="A1284" s="45">
        <v>2</v>
      </c>
      <c r="B1284" s="45">
        <v>7011</v>
      </c>
      <c r="C1284" s="45" t="s">
        <v>1228</v>
      </c>
      <c r="D1284" s="45" t="s">
        <v>7</v>
      </c>
      <c r="E1284" s="46">
        <v>575</v>
      </c>
      <c r="F1284" s="50">
        <v>0.32</v>
      </c>
      <c r="G1284" s="115"/>
      <c r="H1284" s="46">
        <v>602</v>
      </c>
      <c r="I1284" s="47">
        <v>0.463455149501661</v>
      </c>
      <c r="J1284" s="48"/>
      <c r="K1284" s="48" t="str">
        <f t="shared" si="218"/>
        <v/>
      </c>
      <c r="L1284" s="118" t="str">
        <f t="shared" si="219"/>
        <v/>
      </c>
      <c r="M1284" s="49">
        <f t="shared" si="220"/>
        <v>-0.23654485049833895</v>
      </c>
      <c r="N1284" s="49">
        <f t="shared" si="221"/>
        <v>-0.37999999999999995</v>
      </c>
    </row>
    <row r="1285" spans="1:14">
      <c r="A1285" s="45">
        <v>3</v>
      </c>
      <c r="B1285" s="45">
        <v>7011</v>
      </c>
      <c r="C1285" s="45" t="s">
        <v>1228</v>
      </c>
      <c r="D1285" s="45" t="s">
        <v>42</v>
      </c>
      <c r="E1285" s="46">
        <v>58</v>
      </c>
      <c r="F1285" s="47">
        <v>0.121</v>
      </c>
      <c r="G1285" s="49">
        <v>-0.19899999999999998</v>
      </c>
      <c r="H1285" s="46">
        <v>59</v>
      </c>
      <c r="I1285" s="47">
        <v>0.20338983050847501</v>
      </c>
      <c r="J1285" s="51">
        <v>-0.26006531899318597</v>
      </c>
      <c r="K1285" s="46" t="str">
        <f t="shared" si="218"/>
        <v>Decrease</v>
      </c>
      <c r="L1285" s="119">
        <f t="shared" si="219"/>
        <v>6.1065318993185986</v>
      </c>
      <c r="M1285" s="49">
        <f t="shared" si="220"/>
        <v>-0.49661016949152492</v>
      </c>
      <c r="N1285" s="49">
        <f t="shared" si="221"/>
        <v>-0.57899999999999996</v>
      </c>
    </row>
    <row r="1286" spans="1:14">
      <c r="A1286" s="45">
        <v>4</v>
      </c>
      <c r="B1286" s="45">
        <v>7011</v>
      </c>
      <c r="C1286" s="45" t="s">
        <v>1228</v>
      </c>
      <c r="D1286" s="45" t="s">
        <v>43</v>
      </c>
      <c r="E1286" s="46">
        <v>11</v>
      </c>
      <c r="F1286" s="47">
        <v>0.45500000000000002</v>
      </c>
      <c r="G1286" s="49">
        <v>0.13500000000000001</v>
      </c>
      <c r="H1286" s="46">
        <v>12</v>
      </c>
      <c r="I1286" s="47">
        <v>0.75</v>
      </c>
      <c r="J1286" s="51">
        <v>0.286544850498339</v>
      </c>
      <c r="K1286" s="46" t="str">
        <f t="shared" si="218"/>
        <v>Decrease</v>
      </c>
      <c r="L1286" s="119">
        <f t="shared" si="219"/>
        <v>15.154485049833898</v>
      </c>
      <c r="M1286" s="49">
        <f t="shared" si="220"/>
        <v>5.0000000000000044E-2</v>
      </c>
      <c r="N1286" s="49">
        <f t="shared" si="221"/>
        <v>-0.24499999999999994</v>
      </c>
    </row>
    <row r="1287" spans="1:14">
      <c r="A1287" s="45">
        <v>5</v>
      </c>
      <c r="B1287" s="45">
        <v>7011</v>
      </c>
      <c r="C1287" s="45" t="s">
        <v>1228</v>
      </c>
      <c r="D1287" s="45" t="s">
        <v>8</v>
      </c>
      <c r="E1287" s="46" t="s">
        <v>1</v>
      </c>
      <c r="F1287" s="46" t="s">
        <v>1</v>
      </c>
      <c r="G1287" s="49" t="s">
        <v>1</v>
      </c>
      <c r="H1287" s="46" t="s">
        <v>1</v>
      </c>
      <c r="I1287" s="47" t="s">
        <v>1</v>
      </c>
      <c r="J1287" s="51" t="s">
        <v>1</v>
      </c>
      <c r="K1287" s="46" t="str">
        <f t="shared" si="218"/>
        <v/>
      </c>
      <c r="L1287" s="119" t="str">
        <f t="shared" si="219"/>
        <v/>
      </c>
      <c r="M1287" s="49"/>
      <c r="N1287" s="49"/>
    </row>
    <row r="1288" spans="1:14">
      <c r="A1288" s="45">
        <v>6</v>
      </c>
      <c r="B1288" s="45">
        <v>7011</v>
      </c>
      <c r="C1288" s="45" t="s">
        <v>1228</v>
      </c>
      <c r="D1288" s="45" t="s">
        <v>44</v>
      </c>
      <c r="E1288" s="46">
        <v>22</v>
      </c>
      <c r="F1288" s="47">
        <v>0.36399999999999999</v>
      </c>
      <c r="G1288" s="49">
        <v>4.4000000000000004E-2</v>
      </c>
      <c r="H1288" s="46">
        <v>27</v>
      </c>
      <c r="I1288" s="47">
        <v>0.51851851851851805</v>
      </c>
      <c r="J1288" s="51">
        <v>5.5063369016857044E-2</v>
      </c>
      <c r="K1288" s="46" t="str">
        <f t="shared" si="218"/>
        <v>Decrease</v>
      </c>
      <c r="L1288" s="119">
        <f t="shared" si="219"/>
        <v>1.1063369016857041</v>
      </c>
      <c r="M1288" s="49">
        <f>I1288-0.7</f>
        <v>-0.18148148148148191</v>
      </c>
      <c r="N1288" s="49">
        <f>F1288-0.7</f>
        <v>-0.33599999999999997</v>
      </c>
    </row>
    <row r="1289" spans="1:14">
      <c r="A1289" s="45">
        <v>7</v>
      </c>
      <c r="B1289" s="45">
        <v>7011</v>
      </c>
      <c r="C1289" s="45" t="s">
        <v>1228</v>
      </c>
      <c r="D1289" s="45" t="s">
        <v>1096</v>
      </c>
      <c r="E1289" s="46" t="s">
        <v>1</v>
      </c>
      <c r="F1289" s="46" t="s">
        <v>1</v>
      </c>
      <c r="G1289" s="49" t="s">
        <v>1</v>
      </c>
      <c r="H1289" s="46"/>
      <c r="I1289" s="47"/>
      <c r="J1289" s="51"/>
      <c r="K1289" s="46" t="str">
        <f t="shared" si="218"/>
        <v/>
      </c>
      <c r="L1289" s="119" t="str">
        <f t="shared" si="219"/>
        <v/>
      </c>
      <c r="M1289" s="49"/>
      <c r="N1289" s="49"/>
    </row>
    <row r="1290" spans="1:14">
      <c r="A1290" s="45">
        <v>8</v>
      </c>
      <c r="B1290" s="45">
        <v>7011</v>
      </c>
      <c r="C1290" s="45" t="s">
        <v>1228</v>
      </c>
      <c r="D1290" s="45" t="s">
        <v>9</v>
      </c>
      <c r="E1290" s="46">
        <v>172</v>
      </c>
      <c r="F1290" s="47">
        <v>0.442</v>
      </c>
      <c r="G1290" s="115"/>
      <c r="H1290" s="46">
        <v>176</v>
      </c>
      <c r="I1290" s="47">
        <v>0.57954545454545503</v>
      </c>
      <c r="J1290" s="48"/>
      <c r="K1290" s="48" t="str">
        <f t="shared" si="218"/>
        <v/>
      </c>
      <c r="L1290" s="118" t="str">
        <f t="shared" si="219"/>
        <v/>
      </c>
      <c r="M1290" s="49">
        <f>I1290-0.7</f>
        <v>-0.12045454545454493</v>
      </c>
      <c r="N1290" s="49">
        <f>F1290-0.7</f>
        <v>-0.25799999999999995</v>
      </c>
    </row>
    <row r="1291" spans="1:14">
      <c r="A1291" s="45">
        <v>9</v>
      </c>
      <c r="B1291" s="45">
        <v>7011</v>
      </c>
      <c r="C1291" s="45" t="s">
        <v>1228</v>
      </c>
      <c r="D1291" s="45" t="s">
        <v>10</v>
      </c>
      <c r="E1291" s="46">
        <v>495</v>
      </c>
      <c r="F1291" s="47">
        <v>0.26100000000000001</v>
      </c>
      <c r="G1291" s="49">
        <v>-0.18100000000000002</v>
      </c>
      <c r="H1291" s="46">
        <v>526</v>
      </c>
      <c r="I1291" s="47">
        <v>0.40684410646387797</v>
      </c>
      <c r="J1291" s="51">
        <v>-0.17270134808157706</v>
      </c>
      <c r="K1291" s="46" t="str">
        <f t="shared" si="218"/>
        <v>Increase</v>
      </c>
      <c r="L1291" s="119">
        <f t="shared" si="219"/>
        <v>0.82986519184229668</v>
      </c>
      <c r="M1291" s="49">
        <f>I1291-0.7</f>
        <v>-0.29315589353612198</v>
      </c>
      <c r="N1291" s="49">
        <f>F1291-0.7</f>
        <v>-0.43899999999999995</v>
      </c>
    </row>
    <row r="1292" spans="1:14">
      <c r="A1292" s="45">
        <v>10</v>
      </c>
      <c r="B1292" s="45">
        <v>7011</v>
      </c>
      <c r="C1292" s="45" t="s">
        <v>1228</v>
      </c>
      <c r="D1292" s="45" t="s">
        <v>51</v>
      </c>
      <c r="E1292" s="46">
        <v>547</v>
      </c>
      <c r="F1292" s="47">
        <v>0.35099999999999998</v>
      </c>
      <c r="G1292" s="115"/>
      <c r="H1292" s="46">
        <v>594</v>
      </c>
      <c r="I1292" s="47">
        <v>0.50168350168350195</v>
      </c>
      <c r="J1292" s="48"/>
      <c r="K1292" s="48" t="str">
        <f t="shared" si="218"/>
        <v/>
      </c>
      <c r="L1292" s="118" t="str">
        <f t="shared" si="219"/>
        <v/>
      </c>
      <c r="M1292" s="49">
        <f>I1292-0.7</f>
        <v>-0.198316498316498</v>
      </c>
      <c r="N1292" s="49">
        <f>F1292-0.7</f>
        <v>-0.34899999999999998</v>
      </c>
    </row>
    <row r="1293" spans="1:14">
      <c r="A1293" s="45">
        <v>11</v>
      </c>
      <c r="B1293" s="45">
        <v>7011</v>
      </c>
      <c r="C1293" s="45" t="s">
        <v>1228</v>
      </c>
      <c r="D1293" s="45" t="s">
        <v>52</v>
      </c>
      <c r="E1293" s="46">
        <v>120</v>
      </c>
      <c r="F1293" s="47">
        <v>0.108</v>
      </c>
      <c r="G1293" s="49">
        <v>-0.24299999999999999</v>
      </c>
      <c r="H1293" s="46">
        <v>108</v>
      </c>
      <c r="I1293" s="47">
        <v>0.16666666666666699</v>
      </c>
      <c r="J1293" s="51">
        <v>-0.33501683501683499</v>
      </c>
      <c r="K1293" s="46" t="str">
        <f t="shared" si="218"/>
        <v>Decrease</v>
      </c>
      <c r="L1293" s="119">
        <f t="shared" si="219"/>
        <v>9.2016835016834992</v>
      </c>
      <c r="M1293" s="49">
        <f>I1293-0.7</f>
        <v>-0.53333333333333299</v>
      </c>
      <c r="N1293" s="49">
        <f>F1293-0.7</f>
        <v>-0.59199999999999997</v>
      </c>
    </row>
    <row r="1294" spans="1:14">
      <c r="A1294" s="45">
        <v>12</v>
      </c>
      <c r="B1294" s="45">
        <v>7011</v>
      </c>
      <c r="C1294" s="45" t="s">
        <v>1228</v>
      </c>
      <c r="D1294" s="45" t="s">
        <v>13</v>
      </c>
      <c r="E1294" s="46">
        <v>665</v>
      </c>
      <c r="F1294" s="47">
        <v>0.308</v>
      </c>
      <c r="G1294" s="115"/>
      <c r="H1294" s="46">
        <v>702</v>
      </c>
      <c r="I1294" s="47">
        <v>0.45014245014245002</v>
      </c>
      <c r="J1294" s="48"/>
      <c r="K1294" s="48" t="str">
        <f t="shared" si="218"/>
        <v/>
      </c>
      <c r="L1294" s="118" t="str">
        <f t="shared" si="219"/>
        <v/>
      </c>
      <c r="M1294" s="49">
        <f>I1294-0.7</f>
        <v>-0.24985754985754993</v>
      </c>
      <c r="N1294" s="49">
        <f>F1294-0.7</f>
        <v>-0.39199999999999996</v>
      </c>
    </row>
    <row r="1295" spans="1:14">
      <c r="A1295" s="45">
        <v>13</v>
      </c>
      <c r="B1295" s="45">
        <v>7011</v>
      </c>
      <c r="C1295" s="45" t="s">
        <v>1228</v>
      </c>
      <c r="D1295" s="45" t="s">
        <v>14</v>
      </c>
      <c r="E1295" s="46" t="s">
        <v>1</v>
      </c>
      <c r="F1295" s="46" t="s">
        <v>1</v>
      </c>
      <c r="G1295" s="49" t="s">
        <v>1</v>
      </c>
      <c r="H1295" s="46"/>
      <c r="I1295" s="47"/>
      <c r="J1295" s="51"/>
      <c r="K1295" s="46" t="str">
        <f t="shared" si="218"/>
        <v/>
      </c>
      <c r="L1295" s="119" t="str">
        <f t="shared" si="219"/>
        <v/>
      </c>
      <c r="M1295" s="49"/>
      <c r="N1295" s="49"/>
    </row>
    <row r="1296" spans="1:14">
      <c r="A1296" s="45">
        <v>14</v>
      </c>
      <c r="B1296" s="45">
        <v>7011</v>
      </c>
      <c r="C1296" s="45" t="s">
        <v>1228</v>
      </c>
      <c r="D1296" s="45" t="s">
        <v>15</v>
      </c>
      <c r="E1296" s="46">
        <v>338</v>
      </c>
      <c r="F1296" s="47">
        <v>0.29599999999999999</v>
      </c>
      <c r="G1296" s="115"/>
      <c r="H1296" s="46">
        <v>363</v>
      </c>
      <c r="I1296" s="47">
        <v>0.42975206611570199</v>
      </c>
      <c r="J1296" s="48"/>
      <c r="K1296" s="48" t="str">
        <f t="shared" si="218"/>
        <v/>
      </c>
      <c r="L1296" s="118" t="str">
        <f t="shared" si="219"/>
        <v/>
      </c>
      <c r="M1296" s="49">
        <f>I1296-0.7</f>
        <v>-0.27024793388429796</v>
      </c>
      <c r="N1296" s="49">
        <f>F1296-0.7</f>
        <v>-0.40399999999999997</v>
      </c>
    </row>
    <row r="1297" spans="1:14">
      <c r="A1297" s="45">
        <v>15</v>
      </c>
      <c r="B1297" s="45">
        <v>7011</v>
      </c>
      <c r="C1297" s="45" t="s">
        <v>1228</v>
      </c>
      <c r="D1297" s="45" t="s">
        <v>16</v>
      </c>
      <c r="E1297" s="46">
        <v>329</v>
      </c>
      <c r="F1297" s="47">
        <v>0.31900000000000001</v>
      </c>
      <c r="G1297" s="49">
        <v>2.3E-2</v>
      </c>
      <c r="H1297" s="46">
        <v>339</v>
      </c>
      <c r="I1297" s="47">
        <v>0.471976401179941</v>
      </c>
      <c r="J1297" s="51">
        <v>4.2224335064239005E-2</v>
      </c>
      <c r="K1297" s="46" t="str">
        <f t="shared" si="218"/>
        <v>Decrease</v>
      </c>
      <c r="L1297" s="119">
        <f t="shared" si="219"/>
        <v>1.9224335064239004</v>
      </c>
      <c r="M1297" s="49">
        <f>I1297-0.7</f>
        <v>-0.22802359882005896</v>
      </c>
      <c r="N1297" s="49">
        <f>F1297-0.7</f>
        <v>-0.38099999999999995</v>
      </c>
    </row>
    <row r="1298" spans="1:14">
      <c r="A1298" s="45">
        <v>1</v>
      </c>
      <c r="B1298" s="45">
        <v>5200</v>
      </c>
      <c r="C1298" s="45" t="s">
        <v>1197</v>
      </c>
      <c r="D1298" s="45" t="s">
        <v>50</v>
      </c>
      <c r="E1298" s="46">
        <v>782</v>
      </c>
      <c r="F1298" s="47">
        <v>2.7E-2</v>
      </c>
      <c r="G1298" s="115"/>
      <c r="H1298" s="46">
        <v>833</v>
      </c>
      <c r="I1298" s="47">
        <v>0.14765906362545</v>
      </c>
      <c r="J1298" s="48"/>
      <c r="K1298" s="48" t="str">
        <f t="shared" si="218"/>
        <v/>
      </c>
      <c r="L1298" s="118" t="str">
        <f t="shared" si="219"/>
        <v/>
      </c>
      <c r="M1298" s="49">
        <f>I1298-0.7</f>
        <v>-0.55234093637454995</v>
      </c>
      <c r="N1298" s="49">
        <f>F1298-0.7</f>
        <v>-0.67299999999999993</v>
      </c>
    </row>
    <row r="1299" spans="1:14">
      <c r="A1299" s="45">
        <v>2</v>
      </c>
      <c r="B1299" s="45">
        <v>5200</v>
      </c>
      <c r="C1299" s="45" t="s">
        <v>1197</v>
      </c>
      <c r="D1299" s="45" t="s">
        <v>7</v>
      </c>
      <c r="E1299" s="46" t="s">
        <v>1</v>
      </c>
      <c r="F1299" s="46" t="s">
        <v>1</v>
      </c>
      <c r="G1299" s="115"/>
      <c r="H1299" s="46" t="s">
        <v>1</v>
      </c>
      <c r="I1299" s="47" t="s">
        <v>1</v>
      </c>
      <c r="J1299" s="48"/>
      <c r="K1299" s="48" t="str">
        <f t="shared" si="218"/>
        <v/>
      </c>
      <c r="L1299" s="118" t="str">
        <f t="shared" si="219"/>
        <v/>
      </c>
      <c r="M1299" s="49"/>
      <c r="N1299" s="49"/>
    </row>
    <row r="1300" spans="1:14">
      <c r="A1300" s="45">
        <v>3</v>
      </c>
      <c r="B1300" s="45">
        <v>5200</v>
      </c>
      <c r="C1300" s="45" t="s">
        <v>1197</v>
      </c>
      <c r="D1300" s="45" t="s">
        <v>42</v>
      </c>
      <c r="E1300" s="46">
        <v>754</v>
      </c>
      <c r="F1300" s="47">
        <v>2.8000000000000001E-2</v>
      </c>
      <c r="G1300" s="133" t="s">
        <v>1</v>
      </c>
      <c r="H1300" s="46">
        <v>808</v>
      </c>
      <c r="I1300" s="47">
        <v>0.14480198019802001</v>
      </c>
      <c r="J1300" s="51" t="s">
        <v>1</v>
      </c>
      <c r="K1300" s="46" t="str">
        <f t="shared" si="218"/>
        <v/>
      </c>
      <c r="L1300" s="119" t="str">
        <f t="shared" si="219"/>
        <v/>
      </c>
      <c r="M1300" s="49">
        <f>I1300-0.7</f>
        <v>-0.55519801980197991</v>
      </c>
      <c r="N1300" s="49">
        <f>F1300-0.7</f>
        <v>-0.67199999999999993</v>
      </c>
    </row>
    <row r="1301" spans="1:14">
      <c r="A1301" s="45">
        <v>4</v>
      </c>
      <c r="B1301" s="45">
        <v>5200</v>
      </c>
      <c r="C1301" s="45" t="s">
        <v>1197</v>
      </c>
      <c r="D1301" s="45" t="s">
        <v>43</v>
      </c>
      <c r="E1301" s="46">
        <v>15</v>
      </c>
      <c r="F1301" s="50">
        <v>0</v>
      </c>
      <c r="G1301" s="133" t="s">
        <v>1</v>
      </c>
      <c r="H1301" s="46">
        <v>13</v>
      </c>
      <c r="I1301" s="47">
        <v>0.38461538461538503</v>
      </c>
      <c r="J1301" s="51" t="s">
        <v>1</v>
      </c>
      <c r="K1301" s="46" t="str">
        <f t="shared" ref="K1301:K1332" si="222">IF(G1301="","",IF(G1301="*","",IF(ABS(J1301)&gt;ABS(G1301),"Decrease", "Increase")))</f>
        <v/>
      </c>
      <c r="L1301" s="119" t="str">
        <f t="shared" ref="L1301:L1332" si="223">IF(G1301="","",IF(G1301="*","",(ABS(G1301-J1301))*100))</f>
        <v/>
      </c>
      <c r="M1301" s="49">
        <f>I1301-0.7</f>
        <v>-0.31538461538461493</v>
      </c>
      <c r="N1301" s="49">
        <f>F1301-0.7</f>
        <v>-0.7</v>
      </c>
    </row>
    <row r="1302" spans="1:14">
      <c r="A1302" s="45">
        <v>5</v>
      </c>
      <c r="B1302" s="45">
        <v>5200</v>
      </c>
      <c r="C1302" s="45" t="s">
        <v>1197</v>
      </c>
      <c r="D1302" s="45" t="s">
        <v>8</v>
      </c>
      <c r="E1302" s="46" t="s">
        <v>1</v>
      </c>
      <c r="F1302" s="46" t="s">
        <v>1</v>
      </c>
      <c r="G1302" s="49" t="s">
        <v>1</v>
      </c>
      <c r="H1302" s="46" t="s">
        <v>1</v>
      </c>
      <c r="I1302" s="47" t="s">
        <v>1</v>
      </c>
      <c r="J1302" s="51" t="s">
        <v>1</v>
      </c>
      <c r="K1302" s="46" t="str">
        <f t="shared" si="222"/>
        <v/>
      </c>
      <c r="L1302" s="119" t="str">
        <f t="shared" si="223"/>
        <v/>
      </c>
      <c r="M1302" s="49"/>
      <c r="N1302" s="49"/>
    </row>
    <row r="1303" spans="1:14">
      <c r="A1303" s="45">
        <v>6</v>
      </c>
      <c r="B1303" s="45">
        <v>5200</v>
      </c>
      <c r="C1303" s="45" t="s">
        <v>1197</v>
      </c>
      <c r="D1303" s="45" t="s">
        <v>44</v>
      </c>
      <c r="E1303" s="46" t="s">
        <v>1</v>
      </c>
      <c r="F1303" s="46" t="s">
        <v>1</v>
      </c>
      <c r="G1303" s="49" t="s">
        <v>1</v>
      </c>
      <c r="H1303" s="46" t="s">
        <v>1</v>
      </c>
      <c r="I1303" s="47" t="s">
        <v>1</v>
      </c>
      <c r="J1303" s="51" t="s">
        <v>1</v>
      </c>
      <c r="K1303" s="46" t="str">
        <f t="shared" si="222"/>
        <v/>
      </c>
      <c r="L1303" s="119" t="str">
        <f t="shared" si="223"/>
        <v/>
      </c>
      <c r="M1303" s="49"/>
      <c r="N1303" s="49"/>
    </row>
    <row r="1304" spans="1:14">
      <c r="A1304" s="45">
        <v>9</v>
      </c>
      <c r="B1304" s="45">
        <v>5200</v>
      </c>
      <c r="C1304" s="45" t="s">
        <v>1197</v>
      </c>
      <c r="D1304" s="45" t="s">
        <v>10</v>
      </c>
      <c r="E1304" s="46">
        <v>782</v>
      </c>
      <c r="F1304" s="47">
        <v>2.7E-2</v>
      </c>
      <c r="G1304" s="49"/>
      <c r="H1304" s="46">
        <v>833</v>
      </c>
      <c r="I1304" s="47">
        <v>0.14765906362545</v>
      </c>
      <c r="J1304" s="51"/>
      <c r="K1304" s="46" t="str">
        <f t="shared" si="222"/>
        <v/>
      </c>
      <c r="L1304" s="119" t="str">
        <f t="shared" si="223"/>
        <v/>
      </c>
      <c r="M1304" s="49">
        <f t="shared" ref="M1304:M1326" si="224">I1304-0.7</f>
        <v>-0.55234093637454995</v>
      </c>
      <c r="N1304" s="49">
        <f t="shared" ref="N1304:N1326" si="225">F1304-0.7</f>
        <v>-0.67299999999999993</v>
      </c>
    </row>
    <row r="1305" spans="1:14">
      <c r="A1305" s="45">
        <v>10</v>
      </c>
      <c r="B1305" s="45">
        <v>5200</v>
      </c>
      <c r="C1305" s="45" t="s">
        <v>1197</v>
      </c>
      <c r="D1305" s="45" t="s">
        <v>51</v>
      </c>
      <c r="E1305" s="46">
        <v>686</v>
      </c>
      <c r="F1305" s="47">
        <v>3.1E-2</v>
      </c>
      <c r="G1305" s="115"/>
      <c r="H1305" s="46">
        <v>719</v>
      </c>
      <c r="I1305" s="47">
        <v>0.169680111265647</v>
      </c>
      <c r="J1305" s="48"/>
      <c r="K1305" s="48" t="str">
        <f t="shared" si="222"/>
        <v/>
      </c>
      <c r="L1305" s="118" t="str">
        <f t="shared" si="223"/>
        <v/>
      </c>
      <c r="M1305" s="49">
        <f t="shared" si="224"/>
        <v>-0.53031988873435298</v>
      </c>
      <c r="N1305" s="49">
        <f t="shared" si="225"/>
        <v>-0.66899999999999993</v>
      </c>
    </row>
    <row r="1306" spans="1:14">
      <c r="A1306" s="45">
        <v>11</v>
      </c>
      <c r="B1306" s="45">
        <v>5200</v>
      </c>
      <c r="C1306" s="45" t="s">
        <v>1197</v>
      </c>
      <c r="D1306" s="45" t="s">
        <v>52</v>
      </c>
      <c r="E1306" s="46">
        <v>96</v>
      </c>
      <c r="F1306" s="50">
        <v>0</v>
      </c>
      <c r="G1306" s="49">
        <v>-3.1E-2</v>
      </c>
      <c r="H1306" s="46">
        <v>114</v>
      </c>
      <c r="I1306" s="47">
        <v>8.7719298245613996E-3</v>
      </c>
      <c r="J1306" s="51">
        <v>-0.1609081814410856</v>
      </c>
      <c r="K1306" s="46" t="str">
        <f t="shared" si="222"/>
        <v>Decrease</v>
      </c>
      <c r="L1306" s="119">
        <f t="shared" si="223"/>
        <v>12.990818144108559</v>
      </c>
      <c r="M1306" s="49">
        <f t="shared" si="224"/>
        <v>-0.69122807017543852</v>
      </c>
      <c r="N1306" s="49">
        <f t="shared" si="225"/>
        <v>-0.7</v>
      </c>
    </row>
    <row r="1307" spans="1:14">
      <c r="A1307" s="45">
        <v>12</v>
      </c>
      <c r="B1307" s="45">
        <v>5200</v>
      </c>
      <c r="C1307" s="45" t="s">
        <v>1197</v>
      </c>
      <c r="D1307" s="45" t="s">
        <v>13</v>
      </c>
      <c r="E1307" s="46">
        <v>766</v>
      </c>
      <c r="F1307" s="47">
        <v>2.7E-2</v>
      </c>
      <c r="G1307" s="115"/>
      <c r="H1307" s="46">
        <v>821</v>
      </c>
      <c r="I1307" s="47">
        <v>0.14859926918392199</v>
      </c>
      <c r="J1307" s="48"/>
      <c r="K1307" s="48" t="str">
        <f t="shared" si="222"/>
        <v/>
      </c>
      <c r="L1307" s="118" t="str">
        <f t="shared" si="223"/>
        <v/>
      </c>
      <c r="M1307" s="49">
        <f t="shared" si="224"/>
        <v>-0.55140073081607799</v>
      </c>
      <c r="N1307" s="49">
        <f t="shared" si="225"/>
        <v>-0.67299999999999993</v>
      </c>
    </row>
    <row r="1308" spans="1:14">
      <c r="A1308" s="45">
        <v>13</v>
      </c>
      <c r="B1308" s="45">
        <v>5200</v>
      </c>
      <c r="C1308" s="45" t="s">
        <v>1197</v>
      </c>
      <c r="D1308" s="45" t="s">
        <v>14</v>
      </c>
      <c r="E1308" s="46">
        <v>16</v>
      </c>
      <c r="F1308" s="50">
        <v>0</v>
      </c>
      <c r="G1308" s="49">
        <v>-2.7000000000000003E-2</v>
      </c>
      <c r="H1308" s="46">
        <v>12</v>
      </c>
      <c r="I1308" s="47">
        <v>8.3333333333333301E-2</v>
      </c>
      <c r="J1308" s="51">
        <v>-6.5265935850588694E-2</v>
      </c>
      <c r="K1308" s="46" t="str">
        <f t="shared" si="222"/>
        <v>Decrease</v>
      </c>
      <c r="L1308" s="119">
        <f t="shared" si="223"/>
        <v>3.8265935850588693</v>
      </c>
      <c r="M1308" s="49">
        <f t="shared" si="224"/>
        <v>-0.6166666666666667</v>
      </c>
      <c r="N1308" s="49">
        <f t="shared" si="225"/>
        <v>-0.7</v>
      </c>
    </row>
    <row r="1309" spans="1:14">
      <c r="A1309" s="45">
        <v>14</v>
      </c>
      <c r="B1309" s="45">
        <v>5200</v>
      </c>
      <c r="C1309" s="45" t="s">
        <v>1197</v>
      </c>
      <c r="D1309" s="45" t="s">
        <v>15</v>
      </c>
      <c r="E1309" s="46">
        <v>428</v>
      </c>
      <c r="F1309" s="47">
        <v>1.6E-2</v>
      </c>
      <c r="G1309" s="115"/>
      <c r="H1309" s="46">
        <v>429</v>
      </c>
      <c r="I1309" s="47">
        <v>0.11888111888111901</v>
      </c>
      <c r="J1309" s="48"/>
      <c r="K1309" s="48" t="str">
        <f t="shared" si="222"/>
        <v/>
      </c>
      <c r="L1309" s="118" t="str">
        <f t="shared" si="223"/>
        <v/>
      </c>
      <c r="M1309" s="49">
        <f t="shared" si="224"/>
        <v>-0.58111888111888099</v>
      </c>
      <c r="N1309" s="49">
        <f t="shared" si="225"/>
        <v>-0.68399999999999994</v>
      </c>
    </row>
    <row r="1310" spans="1:14">
      <c r="A1310" s="45">
        <v>15</v>
      </c>
      <c r="B1310" s="45">
        <v>5200</v>
      </c>
      <c r="C1310" s="45" t="s">
        <v>1197</v>
      </c>
      <c r="D1310" s="45" t="s">
        <v>16</v>
      </c>
      <c r="E1310" s="46">
        <v>354</v>
      </c>
      <c r="F1310" s="50">
        <v>0.04</v>
      </c>
      <c r="G1310" s="49">
        <v>2.4E-2</v>
      </c>
      <c r="H1310" s="46">
        <v>404</v>
      </c>
      <c r="I1310" s="47">
        <v>0.17821782178217799</v>
      </c>
      <c r="J1310" s="51">
        <v>5.9336702901058982E-2</v>
      </c>
      <c r="K1310" s="46" t="str">
        <f t="shared" si="222"/>
        <v>Decrease</v>
      </c>
      <c r="L1310" s="119">
        <f t="shared" si="223"/>
        <v>3.5336702901058983</v>
      </c>
      <c r="M1310" s="49">
        <f t="shared" si="224"/>
        <v>-0.52178217821782202</v>
      </c>
      <c r="N1310" s="49">
        <f t="shared" si="225"/>
        <v>-0.65999999999999992</v>
      </c>
    </row>
    <row r="1311" spans="1:14">
      <c r="A1311" s="45">
        <v>1</v>
      </c>
      <c r="B1311" s="45">
        <v>3021</v>
      </c>
      <c r="C1311" s="45" t="s">
        <v>1155</v>
      </c>
      <c r="D1311" s="45" t="s">
        <v>50</v>
      </c>
      <c r="E1311" s="46">
        <v>3090</v>
      </c>
      <c r="F1311" s="47">
        <v>0.64400000000000002</v>
      </c>
      <c r="G1311" s="115"/>
      <c r="H1311" s="46">
        <v>3210</v>
      </c>
      <c r="I1311" s="47">
        <v>0.68473520249221198</v>
      </c>
      <c r="J1311" s="48"/>
      <c r="K1311" s="48" t="str">
        <f t="shared" si="222"/>
        <v/>
      </c>
      <c r="L1311" s="118" t="str">
        <f t="shared" si="223"/>
        <v/>
      </c>
      <c r="M1311" s="49">
        <f t="shared" si="224"/>
        <v>-1.5264797507787975E-2</v>
      </c>
      <c r="N1311" s="49">
        <f t="shared" si="225"/>
        <v>-5.5999999999999939E-2</v>
      </c>
    </row>
    <row r="1312" spans="1:14">
      <c r="A1312" s="45">
        <v>2</v>
      </c>
      <c r="B1312" s="45">
        <v>3021</v>
      </c>
      <c r="C1312" s="45" t="s">
        <v>1155</v>
      </c>
      <c r="D1312" s="45" t="s">
        <v>7</v>
      </c>
      <c r="E1312" s="46">
        <v>2263</v>
      </c>
      <c r="F1312" s="47">
        <v>0.67900000000000005</v>
      </c>
      <c r="G1312" s="115"/>
      <c r="H1312" s="46">
        <v>2396</v>
      </c>
      <c r="I1312" s="47">
        <v>0.71327212020033404</v>
      </c>
      <c r="J1312" s="48"/>
      <c r="K1312" s="48" t="str">
        <f t="shared" si="222"/>
        <v/>
      </c>
      <c r="L1312" s="118" t="str">
        <f t="shared" si="223"/>
        <v/>
      </c>
      <c r="M1312" s="49">
        <f t="shared" si="224"/>
        <v>1.3272120200334081E-2</v>
      </c>
      <c r="N1312" s="49">
        <f t="shared" si="225"/>
        <v>-2.0999999999999908E-2</v>
      </c>
    </row>
    <row r="1313" spans="1:14">
      <c r="A1313" s="45">
        <v>3</v>
      </c>
      <c r="B1313" s="45">
        <v>3021</v>
      </c>
      <c r="C1313" s="45" t="s">
        <v>1155</v>
      </c>
      <c r="D1313" s="45" t="s">
        <v>42</v>
      </c>
      <c r="E1313" s="46">
        <v>388</v>
      </c>
      <c r="F1313" s="47">
        <v>0.433</v>
      </c>
      <c r="G1313" s="49">
        <v>-0.24600000000000002</v>
      </c>
      <c r="H1313" s="46">
        <v>433</v>
      </c>
      <c r="I1313" s="47">
        <v>0.54965357967667405</v>
      </c>
      <c r="J1313" s="51">
        <v>-0.16361854052365998</v>
      </c>
      <c r="K1313" s="46" t="str">
        <f t="shared" si="222"/>
        <v>Increase</v>
      </c>
      <c r="L1313" s="119">
        <f t="shared" si="223"/>
        <v>8.2381459476340044</v>
      </c>
      <c r="M1313" s="49">
        <f t="shared" si="224"/>
        <v>-0.1503464203233259</v>
      </c>
      <c r="N1313" s="49">
        <f t="shared" si="225"/>
        <v>-0.26699999999999996</v>
      </c>
    </row>
    <row r="1314" spans="1:14">
      <c r="A1314" s="45">
        <v>4</v>
      </c>
      <c r="B1314" s="45">
        <v>3021</v>
      </c>
      <c r="C1314" s="45" t="s">
        <v>1155</v>
      </c>
      <c r="D1314" s="45" t="s">
        <v>43</v>
      </c>
      <c r="E1314" s="46">
        <v>193</v>
      </c>
      <c r="F1314" s="50">
        <v>0.56000000000000005</v>
      </c>
      <c r="G1314" s="49">
        <v>-0.11900000000000001</v>
      </c>
      <c r="H1314" s="46">
        <v>176</v>
      </c>
      <c r="I1314" s="47">
        <v>0.57386363636363602</v>
      </c>
      <c r="J1314" s="51">
        <v>-0.13940848383669802</v>
      </c>
      <c r="K1314" s="46" t="str">
        <f t="shared" si="222"/>
        <v>Decrease</v>
      </c>
      <c r="L1314" s="119">
        <f t="shared" si="223"/>
        <v>2.0408483836698008</v>
      </c>
      <c r="M1314" s="49">
        <f t="shared" si="224"/>
        <v>-0.12613636363636394</v>
      </c>
      <c r="N1314" s="49">
        <f t="shared" si="225"/>
        <v>-0.1399999999999999</v>
      </c>
    </row>
    <row r="1315" spans="1:14">
      <c r="A1315" s="45">
        <v>5</v>
      </c>
      <c r="B1315" s="45">
        <v>3021</v>
      </c>
      <c r="C1315" s="45" t="s">
        <v>1155</v>
      </c>
      <c r="D1315" s="45" t="s">
        <v>8</v>
      </c>
      <c r="E1315" s="46">
        <v>121</v>
      </c>
      <c r="F1315" s="47">
        <v>0.85099999999999998</v>
      </c>
      <c r="G1315" s="49">
        <v>0.17199999999999999</v>
      </c>
      <c r="H1315" s="46">
        <v>119</v>
      </c>
      <c r="I1315" s="47">
        <v>0.89075630252100801</v>
      </c>
      <c r="J1315" s="51">
        <v>0.17748418232067398</v>
      </c>
      <c r="K1315" s="46" t="str">
        <f t="shared" si="222"/>
        <v>Decrease</v>
      </c>
      <c r="L1315" s="119">
        <f t="shared" si="223"/>
        <v>0.54841823206739915</v>
      </c>
      <c r="M1315" s="49">
        <f t="shared" si="224"/>
        <v>0.19075630252100806</v>
      </c>
      <c r="N1315" s="49">
        <f t="shared" si="225"/>
        <v>0.15100000000000002</v>
      </c>
    </row>
    <row r="1316" spans="1:14">
      <c r="A1316" s="45">
        <v>6</v>
      </c>
      <c r="B1316" s="45">
        <v>3021</v>
      </c>
      <c r="C1316" s="45" t="s">
        <v>1155</v>
      </c>
      <c r="D1316" s="45" t="s">
        <v>44</v>
      </c>
      <c r="E1316" s="46">
        <v>104</v>
      </c>
      <c r="F1316" s="47">
        <v>0.59599999999999997</v>
      </c>
      <c r="G1316" s="49">
        <v>-8.3000000000000004E-2</v>
      </c>
      <c r="H1316" s="46">
        <v>61</v>
      </c>
      <c r="I1316" s="47">
        <v>0.54098360655737698</v>
      </c>
      <c r="J1316" s="51">
        <v>-0.17228851364295705</v>
      </c>
      <c r="K1316" s="46" t="str">
        <f t="shared" si="222"/>
        <v>Decrease</v>
      </c>
      <c r="L1316" s="119">
        <f t="shared" si="223"/>
        <v>8.9288513642957046</v>
      </c>
      <c r="M1316" s="49">
        <f t="shared" si="224"/>
        <v>-0.15901639344262297</v>
      </c>
      <c r="N1316" s="49">
        <f t="shared" si="225"/>
        <v>-0.10399999999999998</v>
      </c>
    </row>
    <row r="1317" spans="1:14">
      <c r="A1317" s="45">
        <v>7</v>
      </c>
      <c r="B1317" s="45">
        <v>3021</v>
      </c>
      <c r="C1317" s="45" t="s">
        <v>1155</v>
      </c>
      <c r="D1317" s="45" t="s">
        <v>1096</v>
      </c>
      <c r="E1317" s="46">
        <v>21</v>
      </c>
      <c r="F1317" s="49">
        <v>0.57099999999999995</v>
      </c>
      <c r="G1317" s="49">
        <v>-0.10800000000000001</v>
      </c>
      <c r="H1317" s="46">
        <v>25</v>
      </c>
      <c r="I1317" s="47">
        <v>0.44</v>
      </c>
      <c r="J1317" s="51">
        <v>-0.27327212020033403</v>
      </c>
      <c r="K1317" s="46" t="str">
        <f t="shared" si="222"/>
        <v>Decrease</v>
      </c>
      <c r="L1317" s="119">
        <f t="shared" si="223"/>
        <v>16.527212020033403</v>
      </c>
      <c r="M1317" s="49">
        <f t="shared" si="224"/>
        <v>-0.25999999999999995</v>
      </c>
      <c r="N1317" s="49">
        <f t="shared" si="225"/>
        <v>-0.129</v>
      </c>
    </row>
    <row r="1318" spans="1:14">
      <c r="A1318" s="45">
        <v>8</v>
      </c>
      <c r="B1318" s="45">
        <v>3021</v>
      </c>
      <c r="C1318" s="45" t="s">
        <v>1155</v>
      </c>
      <c r="D1318" s="45" t="s">
        <v>9</v>
      </c>
      <c r="E1318" s="46">
        <v>1798</v>
      </c>
      <c r="F1318" s="47">
        <v>0.73099999999999998</v>
      </c>
      <c r="G1318" s="115"/>
      <c r="H1318" s="46">
        <v>1829</v>
      </c>
      <c r="I1318" s="47">
        <v>0.76435210497539596</v>
      </c>
      <c r="J1318" s="48"/>
      <c r="K1318" s="48" t="str">
        <f t="shared" si="222"/>
        <v/>
      </c>
      <c r="L1318" s="118" t="str">
        <f t="shared" si="223"/>
        <v/>
      </c>
      <c r="M1318" s="49">
        <f t="shared" si="224"/>
        <v>6.4352104975396007E-2</v>
      </c>
      <c r="N1318" s="49">
        <f t="shared" si="225"/>
        <v>3.1000000000000028E-2</v>
      </c>
    </row>
    <row r="1319" spans="1:14">
      <c r="A1319" s="45">
        <v>9</v>
      </c>
      <c r="B1319" s="45">
        <v>3021</v>
      </c>
      <c r="C1319" s="45" t="s">
        <v>1155</v>
      </c>
      <c r="D1319" s="45" t="s">
        <v>10</v>
      </c>
      <c r="E1319" s="46">
        <v>1292</v>
      </c>
      <c r="F1319" s="47">
        <v>0.52300000000000002</v>
      </c>
      <c r="G1319" s="49">
        <v>-0.20800000000000002</v>
      </c>
      <c r="H1319" s="46">
        <v>1381</v>
      </c>
      <c r="I1319" s="47">
        <v>0.57929036929761002</v>
      </c>
      <c r="J1319" s="51">
        <v>-0.18506173567778594</v>
      </c>
      <c r="K1319" s="46" t="str">
        <f t="shared" si="222"/>
        <v>Increase</v>
      </c>
      <c r="L1319" s="119">
        <f t="shared" si="223"/>
        <v>2.2938264322214073</v>
      </c>
      <c r="M1319" s="49">
        <f t="shared" si="224"/>
        <v>-0.12070963070238994</v>
      </c>
      <c r="N1319" s="49">
        <f t="shared" si="225"/>
        <v>-0.17699999999999994</v>
      </c>
    </row>
    <row r="1320" spans="1:14">
      <c r="A1320" s="45">
        <v>10</v>
      </c>
      <c r="B1320" s="45">
        <v>3021</v>
      </c>
      <c r="C1320" s="45" t="s">
        <v>1155</v>
      </c>
      <c r="D1320" s="45" t="s">
        <v>51</v>
      </c>
      <c r="E1320" s="46">
        <v>2689</v>
      </c>
      <c r="F1320" s="47">
        <v>0.69799999999999995</v>
      </c>
      <c r="G1320" s="115"/>
      <c r="H1320" s="46">
        <v>2803</v>
      </c>
      <c r="I1320" s="47">
        <v>0.74170531573314302</v>
      </c>
      <c r="J1320" s="48"/>
      <c r="K1320" s="48" t="str">
        <f t="shared" si="222"/>
        <v/>
      </c>
      <c r="L1320" s="118" t="str">
        <f t="shared" si="223"/>
        <v/>
      </c>
      <c r="M1320" s="49">
        <f t="shared" si="224"/>
        <v>4.1705315733143067E-2</v>
      </c>
      <c r="N1320" s="49">
        <f t="shared" si="225"/>
        <v>-2.0000000000000018E-3</v>
      </c>
    </row>
    <row r="1321" spans="1:14">
      <c r="A1321" s="45">
        <v>11</v>
      </c>
      <c r="B1321" s="45">
        <v>3021</v>
      </c>
      <c r="C1321" s="45" t="s">
        <v>1155</v>
      </c>
      <c r="D1321" s="45" t="s">
        <v>52</v>
      </c>
      <c r="E1321" s="46">
        <v>401</v>
      </c>
      <c r="F1321" s="47">
        <v>0.28399999999999997</v>
      </c>
      <c r="G1321" s="49">
        <v>-0.41399999999999998</v>
      </c>
      <c r="H1321" s="46">
        <v>407</v>
      </c>
      <c r="I1321" s="47">
        <v>0.29238329238329203</v>
      </c>
      <c r="J1321" s="51">
        <v>-0.449322023349851</v>
      </c>
      <c r="K1321" s="46" t="str">
        <f t="shared" si="222"/>
        <v>Decrease</v>
      </c>
      <c r="L1321" s="119">
        <f t="shared" si="223"/>
        <v>3.5322023349851017</v>
      </c>
      <c r="M1321" s="49">
        <f t="shared" si="224"/>
        <v>-0.40761670761670793</v>
      </c>
      <c r="N1321" s="49">
        <f t="shared" si="225"/>
        <v>-0.41599999999999998</v>
      </c>
    </row>
    <row r="1322" spans="1:14">
      <c r="A1322" s="45">
        <v>12</v>
      </c>
      <c r="B1322" s="45">
        <v>3021</v>
      </c>
      <c r="C1322" s="45" t="s">
        <v>1155</v>
      </c>
      <c r="D1322" s="45" t="s">
        <v>13</v>
      </c>
      <c r="E1322" s="46">
        <v>3014</v>
      </c>
      <c r="F1322" s="50">
        <v>0.65</v>
      </c>
      <c r="G1322" s="115"/>
      <c r="H1322" s="46">
        <v>3163</v>
      </c>
      <c r="I1322" s="47">
        <v>0.68763831805248199</v>
      </c>
      <c r="J1322" s="48"/>
      <c r="K1322" s="48" t="str">
        <f t="shared" si="222"/>
        <v/>
      </c>
      <c r="L1322" s="118" t="str">
        <f t="shared" si="223"/>
        <v/>
      </c>
      <c r="M1322" s="49">
        <f t="shared" si="224"/>
        <v>-1.2361681947517966E-2</v>
      </c>
      <c r="N1322" s="49">
        <f t="shared" si="225"/>
        <v>-4.9999999999999933E-2</v>
      </c>
    </row>
    <row r="1323" spans="1:14">
      <c r="A1323" s="45">
        <v>13</v>
      </c>
      <c r="B1323" s="45">
        <v>3021</v>
      </c>
      <c r="C1323" s="45" t="s">
        <v>1155</v>
      </c>
      <c r="D1323" s="45" t="s">
        <v>14</v>
      </c>
      <c r="E1323" s="46">
        <v>76</v>
      </c>
      <c r="F1323" s="47">
        <v>0.40799999999999997</v>
      </c>
      <c r="G1323" s="49">
        <v>-0.24199999999999999</v>
      </c>
      <c r="H1323" s="46">
        <v>47</v>
      </c>
      <c r="I1323" s="47">
        <v>0.48936170212766</v>
      </c>
      <c r="J1323" s="51">
        <v>-0.19827661592482199</v>
      </c>
      <c r="K1323" s="46" t="str">
        <f t="shared" si="222"/>
        <v>Increase</v>
      </c>
      <c r="L1323" s="119">
        <f t="shared" si="223"/>
        <v>4.3723384075178009</v>
      </c>
      <c r="M1323" s="49">
        <f t="shared" si="224"/>
        <v>-0.21063829787233995</v>
      </c>
      <c r="N1323" s="49">
        <f t="shared" si="225"/>
        <v>-0.29199999999999998</v>
      </c>
    </row>
    <row r="1324" spans="1:14">
      <c r="A1324" s="45">
        <v>14</v>
      </c>
      <c r="B1324" s="45">
        <v>3021</v>
      </c>
      <c r="C1324" s="45" t="s">
        <v>1155</v>
      </c>
      <c r="D1324" s="45" t="s">
        <v>15</v>
      </c>
      <c r="E1324" s="46">
        <v>1614</v>
      </c>
      <c r="F1324" s="47">
        <v>0.64100000000000001</v>
      </c>
      <c r="G1324" s="115"/>
      <c r="H1324" s="46">
        <v>1653</v>
      </c>
      <c r="I1324" s="47">
        <v>0.66606170598911096</v>
      </c>
      <c r="J1324" s="48"/>
      <c r="K1324" s="48" t="str">
        <f t="shared" si="222"/>
        <v/>
      </c>
      <c r="L1324" s="118" t="str">
        <f t="shared" si="223"/>
        <v/>
      </c>
      <c r="M1324" s="49">
        <f t="shared" si="224"/>
        <v>-3.3938294010888992E-2</v>
      </c>
      <c r="N1324" s="49">
        <f t="shared" si="225"/>
        <v>-5.8999999999999941E-2</v>
      </c>
    </row>
    <row r="1325" spans="1:14">
      <c r="A1325" s="45">
        <v>15</v>
      </c>
      <c r="B1325" s="45">
        <v>3021</v>
      </c>
      <c r="C1325" s="45" t="s">
        <v>1155</v>
      </c>
      <c r="D1325" s="45" t="s">
        <v>16</v>
      </c>
      <c r="E1325" s="46">
        <v>1476</v>
      </c>
      <c r="F1325" s="47">
        <v>0.64800000000000002</v>
      </c>
      <c r="G1325" s="49">
        <v>7.0000000000000296E-3</v>
      </c>
      <c r="H1325" s="46">
        <v>1557</v>
      </c>
      <c r="I1325" s="47">
        <v>0.70456005138086097</v>
      </c>
      <c r="J1325" s="51">
        <v>3.8498345391750011E-2</v>
      </c>
      <c r="K1325" s="46" t="str">
        <f t="shared" si="222"/>
        <v>Decrease</v>
      </c>
      <c r="L1325" s="119">
        <f t="shared" si="223"/>
        <v>3.1498345391749982</v>
      </c>
      <c r="M1325" s="49">
        <f t="shared" si="224"/>
        <v>4.5600513808610188E-3</v>
      </c>
      <c r="N1325" s="49">
        <f t="shared" si="225"/>
        <v>-5.1999999999999935E-2</v>
      </c>
    </row>
    <row r="1326" spans="1:14">
      <c r="A1326" s="45">
        <v>1</v>
      </c>
      <c r="B1326" s="45">
        <v>921</v>
      </c>
      <c r="C1326" s="45" t="s">
        <v>1112</v>
      </c>
      <c r="D1326" s="45" t="s">
        <v>50</v>
      </c>
      <c r="E1326" s="46">
        <v>316</v>
      </c>
      <c r="F1326" s="47">
        <v>0.22800000000000001</v>
      </c>
      <c r="G1326" s="115"/>
      <c r="H1326" s="46">
        <v>295</v>
      </c>
      <c r="I1326" s="47">
        <v>0.379661016949153</v>
      </c>
      <c r="J1326" s="48"/>
      <c r="K1326" s="48" t="str">
        <f t="shared" si="222"/>
        <v/>
      </c>
      <c r="L1326" s="118" t="str">
        <f t="shared" si="223"/>
        <v/>
      </c>
      <c r="M1326" s="49">
        <f t="shared" si="224"/>
        <v>-0.32033898305084696</v>
      </c>
      <c r="N1326" s="49">
        <f t="shared" si="225"/>
        <v>-0.47199999999999998</v>
      </c>
    </row>
    <row r="1327" spans="1:14">
      <c r="A1327" s="45">
        <v>2</v>
      </c>
      <c r="B1327" s="45">
        <v>921</v>
      </c>
      <c r="C1327" s="45" t="s">
        <v>1112</v>
      </c>
      <c r="D1327" s="45" t="s">
        <v>7</v>
      </c>
      <c r="E1327" s="46" t="s">
        <v>1</v>
      </c>
      <c r="F1327" s="46" t="s">
        <v>1</v>
      </c>
      <c r="G1327" s="115"/>
      <c r="H1327" s="46" t="s">
        <v>1</v>
      </c>
      <c r="I1327" s="47" t="s">
        <v>1</v>
      </c>
      <c r="J1327" s="48"/>
      <c r="K1327" s="48" t="str">
        <f t="shared" si="222"/>
        <v/>
      </c>
      <c r="L1327" s="118" t="str">
        <f t="shared" si="223"/>
        <v/>
      </c>
      <c r="M1327" s="49"/>
      <c r="N1327" s="49"/>
    </row>
    <row r="1328" spans="1:14">
      <c r="A1328" s="45">
        <v>3</v>
      </c>
      <c r="B1328" s="45">
        <v>921</v>
      </c>
      <c r="C1328" s="45" t="s">
        <v>1112</v>
      </c>
      <c r="D1328" s="45" t="s">
        <v>42</v>
      </c>
      <c r="E1328" s="46">
        <v>300</v>
      </c>
      <c r="F1328" s="50">
        <v>0.23</v>
      </c>
      <c r="G1328" s="133" t="s">
        <v>1</v>
      </c>
      <c r="H1328" s="46">
        <v>279</v>
      </c>
      <c r="I1328" s="47">
        <v>0.37634408602150499</v>
      </c>
      <c r="J1328" s="51" t="s">
        <v>1</v>
      </c>
      <c r="K1328" s="46" t="str">
        <f t="shared" si="222"/>
        <v/>
      </c>
      <c r="L1328" s="119" t="str">
        <f t="shared" si="223"/>
        <v/>
      </c>
      <c r="M1328" s="49">
        <f>I1328-0.7</f>
        <v>-0.32365591397849497</v>
      </c>
      <c r="N1328" s="49">
        <f>F1328-0.7</f>
        <v>-0.47</v>
      </c>
    </row>
    <row r="1329" spans="1:14">
      <c r="A1329" s="45">
        <v>5</v>
      </c>
      <c r="B1329" s="45">
        <v>921</v>
      </c>
      <c r="C1329" s="45" t="s">
        <v>1112</v>
      </c>
      <c r="D1329" s="45" t="s">
        <v>8</v>
      </c>
      <c r="E1329" s="46" t="s">
        <v>1</v>
      </c>
      <c r="F1329" s="46" t="s">
        <v>1</v>
      </c>
      <c r="G1329" s="49" t="s">
        <v>1</v>
      </c>
      <c r="H1329" s="46" t="s">
        <v>1</v>
      </c>
      <c r="I1329" s="47" t="s">
        <v>1</v>
      </c>
      <c r="J1329" s="51" t="s">
        <v>1</v>
      </c>
      <c r="K1329" s="46" t="str">
        <f t="shared" si="222"/>
        <v/>
      </c>
      <c r="L1329" s="119" t="str">
        <f t="shared" si="223"/>
        <v/>
      </c>
      <c r="M1329" s="49"/>
      <c r="N1329" s="49"/>
    </row>
    <row r="1330" spans="1:14">
      <c r="A1330" s="45">
        <v>6</v>
      </c>
      <c r="B1330" s="45">
        <v>921</v>
      </c>
      <c r="C1330" s="45" t="s">
        <v>1112</v>
      </c>
      <c r="D1330" s="45" t="s">
        <v>44</v>
      </c>
      <c r="E1330" s="46" t="s">
        <v>1</v>
      </c>
      <c r="F1330" s="46" t="s">
        <v>1</v>
      </c>
      <c r="G1330" s="49" t="s">
        <v>1</v>
      </c>
      <c r="H1330" s="46" t="s">
        <v>1</v>
      </c>
      <c r="I1330" s="47" t="s">
        <v>1</v>
      </c>
      <c r="J1330" s="51" t="s">
        <v>1</v>
      </c>
      <c r="K1330" s="46" t="str">
        <f t="shared" si="222"/>
        <v/>
      </c>
      <c r="L1330" s="119" t="str">
        <f t="shared" si="223"/>
        <v/>
      </c>
      <c r="M1330" s="49"/>
      <c r="N1330" s="49"/>
    </row>
    <row r="1331" spans="1:14">
      <c r="A1331" s="45">
        <v>9</v>
      </c>
      <c r="B1331" s="45">
        <v>921</v>
      </c>
      <c r="C1331" s="45" t="s">
        <v>1112</v>
      </c>
      <c r="D1331" s="45" t="s">
        <v>10</v>
      </c>
      <c r="E1331" s="46">
        <v>316</v>
      </c>
      <c r="F1331" s="47">
        <v>0.22800000000000001</v>
      </c>
      <c r="G1331" s="49"/>
      <c r="H1331" s="46">
        <v>295</v>
      </c>
      <c r="I1331" s="47">
        <v>0.379661016949153</v>
      </c>
      <c r="J1331" s="51"/>
      <c r="K1331" s="46" t="str">
        <f t="shared" si="222"/>
        <v/>
      </c>
      <c r="L1331" s="119" t="str">
        <f t="shared" si="223"/>
        <v/>
      </c>
      <c r="M1331" s="49">
        <f t="shared" ref="M1331:M1342" si="226">I1331-0.7</f>
        <v>-0.32033898305084696</v>
      </c>
      <c r="N1331" s="49">
        <f t="shared" ref="N1331:N1342" si="227">F1331-0.7</f>
        <v>-0.47199999999999998</v>
      </c>
    </row>
    <row r="1332" spans="1:14">
      <c r="A1332" s="45">
        <v>10</v>
      </c>
      <c r="B1332" s="45">
        <v>921</v>
      </c>
      <c r="C1332" s="45" t="s">
        <v>1112</v>
      </c>
      <c r="D1332" s="45" t="s">
        <v>51</v>
      </c>
      <c r="E1332" s="46">
        <v>264</v>
      </c>
      <c r="F1332" s="47">
        <v>0.254</v>
      </c>
      <c r="G1332" s="115"/>
      <c r="H1332" s="46">
        <v>246</v>
      </c>
      <c r="I1332" s="47">
        <v>0.42682926829268297</v>
      </c>
      <c r="J1332" s="48"/>
      <c r="K1332" s="48" t="str">
        <f t="shared" si="222"/>
        <v/>
      </c>
      <c r="L1332" s="118" t="str">
        <f t="shared" si="223"/>
        <v/>
      </c>
      <c r="M1332" s="49">
        <f t="shared" si="226"/>
        <v>-0.27317073170731698</v>
      </c>
      <c r="N1332" s="49">
        <f t="shared" si="227"/>
        <v>-0.44599999999999995</v>
      </c>
    </row>
    <row r="1333" spans="1:14">
      <c r="A1333" s="45">
        <v>11</v>
      </c>
      <c r="B1333" s="45">
        <v>921</v>
      </c>
      <c r="C1333" s="45" t="s">
        <v>1112</v>
      </c>
      <c r="D1333" s="45" t="s">
        <v>52</v>
      </c>
      <c r="E1333" s="46">
        <v>52</v>
      </c>
      <c r="F1333" s="47">
        <v>9.6000000000000002E-2</v>
      </c>
      <c r="G1333" s="49">
        <v>-0.158</v>
      </c>
      <c r="H1333" s="46">
        <v>49</v>
      </c>
      <c r="I1333" s="47">
        <v>0.14285714285714299</v>
      </c>
      <c r="J1333" s="51">
        <v>-0.28397212543553996</v>
      </c>
      <c r="K1333" s="46" t="str">
        <f t="shared" ref="K1333:K1364" si="228">IF(G1333="","",IF(G1333="*","",IF(ABS(J1333)&gt;ABS(G1333),"Decrease", "Increase")))</f>
        <v>Decrease</v>
      </c>
      <c r="L1333" s="119">
        <f t="shared" ref="L1333:L1364" si="229">IF(G1333="","",IF(G1333="*","",(ABS(G1333-J1333))*100))</f>
        <v>12.597212543553995</v>
      </c>
      <c r="M1333" s="49">
        <f t="shared" si="226"/>
        <v>-0.55714285714285694</v>
      </c>
      <c r="N1333" s="49">
        <f t="shared" si="227"/>
        <v>-0.60399999999999998</v>
      </c>
    </row>
    <row r="1334" spans="1:14">
      <c r="A1334" s="45">
        <v>12</v>
      </c>
      <c r="B1334" s="45">
        <v>921</v>
      </c>
      <c r="C1334" s="45" t="s">
        <v>1112</v>
      </c>
      <c r="D1334" s="45" t="s">
        <v>13</v>
      </c>
      <c r="E1334" s="46">
        <v>316</v>
      </c>
      <c r="F1334" s="47">
        <v>0.22800000000000001</v>
      </c>
      <c r="G1334" s="115"/>
      <c r="H1334" s="46">
        <v>295</v>
      </c>
      <c r="I1334" s="47">
        <v>0.379661016949153</v>
      </c>
      <c r="J1334" s="48"/>
      <c r="K1334" s="48" t="str">
        <f t="shared" si="228"/>
        <v/>
      </c>
      <c r="L1334" s="118" t="str">
        <f t="shared" si="229"/>
        <v/>
      </c>
      <c r="M1334" s="49">
        <f t="shared" si="226"/>
        <v>-0.32033898305084696</v>
      </c>
      <c r="N1334" s="49">
        <f t="shared" si="227"/>
        <v>-0.47199999999999998</v>
      </c>
    </row>
    <row r="1335" spans="1:14">
      <c r="A1335" s="45">
        <v>14</v>
      </c>
      <c r="B1335" s="45">
        <v>921</v>
      </c>
      <c r="C1335" s="45" t="s">
        <v>1112</v>
      </c>
      <c r="D1335" s="45" t="s">
        <v>15</v>
      </c>
      <c r="E1335" s="46">
        <v>166</v>
      </c>
      <c r="F1335" s="47">
        <v>0.19900000000000001</v>
      </c>
      <c r="G1335" s="115"/>
      <c r="H1335" s="46">
        <v>154</v>
      </c>
      <c r="I1335" s="47">
        <v>0.34415584415584399</v>
      </c>
      <c r="J1335" s="48"/>
      <c r="K1335" s="48" t="str">
        <f t="shared" si="228"/>
        <v/>
      </c>
      <c r="L1335" s="118" t="str">
        <f t="shared" si="229"/>
        <v/>
      </c>
      <c r="M1335" s="49">
        <f t="shared" si="226"/>
        <v>-0.35584415584415596</v>
      </c>
      <c r="N1335" s="49">
        <f t="shared" si="227"/>
        <v>-0.50099999999999989</v>
      </c>
    </row>
    <row r="1336" spans="1:14">
      <c r="A1336" s="45">
        <v>15</v>
      </c>
      <c r="B1336" s="45">
        <v>921</v>
      </c>
      <c r="C1336" s="45" t="s">
        <v>1112</v>
      </c>
      <c r="D1336" s="45" t="s">
        <v>16</v>
      </c>
      <c r="E1336" s="46">
        <v>150</v>
      </c>
      <c r="F1336" s="50">
        <v>0.26</v>
      </c>
      <c r="G1336" s="49">
        <v>6.0999999999999999E-2</v>
      </c>
      <c r="H1336" s="46">
        <v>141</v>
      </c>
      <c r="I1336" s="47">
        <v>0.41843971631205701</v>
      </c>
      <c r="J1336" s="51">
        <v>7.4283872156213016E-2</v>
      </c>
      <c r="K1336" s="46" t="str">
        <f t="shared" si="228"/>
        <v>Decrease</v>
      </c>
      <c r="L1336" s="119">
        <f t="shared" si="229"/>
        <v>1.3283872156213017</v>
      </c>
      <c r="M1336" s="49">
        <f t="shared" si="226"/>
        <v>-0.28156028368794295</v>
      </c>
      <c r="N1336" s="49">
        <f t="shared" si="227"/>
        <v>-0.43999999999999995</v>
      </c>
    </row>
    <row r="1337" spans="1:14">
      <c r="A1337" s="45">
        <v>1</v>
      </c>
      <c r="B1337" s="45">
        <v>3620</v>
      </c>
      <c r="C1337" s="45" t="s">
        <v>1165</v>
      </c>
      <c r="D1337" s="45" t="s">
        <v>50</v>
      </c>
      <c r="E1337" s="46">
        <v>2171</v>
      </c>
      <c r="F1337" s="47">
        <v>0.51500000000000001</v>
      </c>
      <c r="G1337" s="115"/>
      <c r="H1337" s="46">
        <v>2284</v>
      </c>
      <c r="I1337" s="47">
        <v>0.728984238178634</v>
      </c>
      <c r="J1337" s="48"/>
      <c r="K1337" s="48" t="str">
        <f t="shared" si="228"/>
        <v/>
      </c>
      <c r="L1337" s="118" t="str">
        <f t="shared" si="229"/>
        <v/>
      </c>
      <c r="M1337" s="49">
        <f t="shared" si="226"/>
        <v>2.8984238178634048E-2</v>
      </c>
      <c r="N1337" s="49">
        <f t="shared" si="227"/>
        <v>-0.18499999999999994</v>
      </c>
    </row>
    <row r="1338" spans="1:14">
      <c r="A1338" s="45">
        <v>2</v>
      </c>
      <c r="B1338" s="45">
        <v>3620</v>
      </c>
      <c r="C1338" s="45" t="s">
        <v>1165</v>
      </c>
      <c r="D1338" s="45" t="s">
        <v>7</v>
      </c>
      <c r="E1338" s="46">
        <v>1038</v>
      </c>
      <c r="F1338" s="47">
        <v>0.72099999999999997</v>
      </c>
      <c r="G1338" s="115"/>
      <c r="H1338" s="46">
        <v>1245</v>
      </c>
      <c r="I1338" s="47">
        <v>0.87228915662650597</v>
      </c>
      <c r="J1338" s="48"/>
      <c r="K1338" s="48" t="str">
        <f t="shared" si="228"/>
        <v/>
      </c>
      <c r="L1338" s="118" t="str">
        <f t="shared" si="229"/>
        <v/>
      </c>
      <c r="M1338" s="49">
        <f t="shared" si="226"/>
        <v>0.17228915662650601</v>
      </c>
      <c r="N1338" s="49">
        <f t="shared" si="227"/>
        <v>2.1000000000000019E-2</v>
      </c>
    </row>
    <row r="1339" spans="1:14">
      <c r="A1339" s="45">
        <v>3</v>
      </c>
      <c r="B1339" s="45">
        <v>3620</v>
      </c>
      <c r="C1339" s="45" t="s">
        <v>1165</v>
      </c>
      <c r="D1339" s="45" t="s">
        <v>42</v>
      </c>
      <c r="E1339" s="46">
        <v>789</v>
      </c>
      <c r="F1339" s="47">
        <v>0.248</v>
      </c>
      <c r="G1339" s="49">
        <v>-0.47299999999999998</v>
      </c>
      <c r="H1339" s="46">
        <v>759</v>
      </c>
      <c r="I1339" s="47">
        <v>0.52042160737812904</v>
      </c>
      <c r="J1339" s="51">
        <v>-0.35186754924837693</v>
      </c>
      <c r="K1339" s="46" t="str">
        <f t="shared" si="228"/>
        <v>Increase</v>
      </c>
      <c r="L1339" s="119">
        <f t="shared" si="229"/>
        <v>12.113245075162304</v>
      </c>
      <c r="M1339" s="49">
        <f t="shared" si="226"/>
        <v>-0.17957839262187092</v>
      </c>
      <c r="N1339" s="49">
        <f t="shared" si="227"/>
        <v>-0.45199999999999996</v>
      </c>
    </row>
    <row r="1340" spans="1:14">
      <c r="A1340" s="45">
        <v>4</v>
      </c>
      <c r="B1340" s="45">
        <v>3620</v>
      </c>
      <c r="C1340" s="45" t="s">
        <v>1165</v>
      </c>
      <c r="D1340" s="45" t="s">
        <v>43</v>
      </c>
      <c r="E1340" s="46">
        <v>158</v>
      </c>
      <c r="F1340" s="47">
        <v>0.32300000000000001</v>
      </c>
      <c r="G1340" s="49">
        <v>-0.39799999999999996</v>
      </c>
      <c r="H1340" s="46">
        <v>134</v>
      </c>
      <c r="I1340" s="47">
        <v>0.47761194029850701</v>
      </c>
      <c r="J1340" s="51">
        <v>-0.39467721632799896</v>
      </c>
      <c r="K1340" s="46" t="str">
        <f t="shared" si="228"/>
        <v>Increase</v>
      </c>
      <c r="L1340" s="119">
        <f t="shared" si="229"/>
        <v>0.33227836720010062</v>
      </c>
      <c r="M1340" s="49">
        <f t="shared" si="226"/>
        <v>-0.22238805970149295</v>
      </c>
      <c r="N1340" s="49">
        <f t="shared" si="227"/>
        <v>-0.37699999999999995</v>
      </c>
    </row>
    <row r="1341" spans="1:14">
      <c r="A1341" s="45">
        <v>5</v>
      </c>
      <c r="B1341" s="45">
        <v>3620</v>
      </c>
      <c r="C1341" s="45" t="s">
        <v>1165</v>
      </c>
      <c r="D1341" s="45" t="s">
        <v>8</v>
      </c>
      <c r="E1341" s="46">
        <v>78</v>
      </c>
      <c r="F1341" s="47">
        <v>0.75600000000000001</v>
      </c>
      <c r="G1341" s="49">
        <v>3.5000000000000003E-2</v>
      </c>
      <c r="H1341" s="46">
        <v>75</v>
      </c>
      <c r="I1341" s="47">
        <v>0.88</v>
      </c>
      <c r="J1341" s="51">
        <v>7.7108433734940363E-3</v>
      </c>
      <c r="K1341" s="46" t="str">
        <f t="shared" si="228"/>
        <v>Increase</v>
      </c>
      <c r="L1341" s="119">
        <f t="shared" si="229"/>
        <v>2.7289156626505968</v>
      </c>
      <c r="M1341" s="49">
        <f t="shared" si="226"/>
        <v>0.18000000000000005</v>
      </c>
      <c r="N1341" s="49">
        <f t="shared" si="227"/>
        <v>5.600000000000005E-2</v>
      </c>
    </row>
    <row r="1342" spans="1:14">
      <c r="A1342" s="45">
        <v>6</v>
      </c>
      <c r="B1342" s="45">
        <v>3620</v>
      </c>
      <c r="C1342" s="45" t="s">
        <v>1165</v>
      </c>
      <c r="D1342" s="45" t="s">
        <v>44</v>
      </c>
      <c r="E1342" s="46">
        <v>105</v>
      </c>
      <c r="F1342" s="50">
        <v>0.59</v>
      </c>
      <c r="G1342" s="49">
        <v>-0.13100000000000001</v>
      </c>
      <c r="H1342" s="46">
        <v>65</v>
      </c>
      <c r="I1342" s="47">
        <v>0.78461538461538505</v>
      </c>
      <c r="J1342" s="51">
        <v>-8.7673772011120921E-2</v>
      </c>
      <c r="K1342" s="46" t="str">
        <f t="shared" si="228"/>
        <v>Increase</v>
      </c>
      <c r="L1342" s="119">
        <f t="shared" si="229"/>
        <v>4.3326227988879085</v>
      </c>
      <c r="M1342" s="49">
        <f t="shared" si="226"/>
        <v>8.4615384615385092E-2</v>
      </c>
      <c r="N1342" s="49">
        <f t="shared" si="227"/>
        <v>-0.10999999999999999</v>
      </c>
    </row>
    <row r="1343" spans="1:14">
      <c r="A1343" s="45">
        <v>7</v>
      </c>
      <c r="B1343" s="45">
        <v>3620</v>
      </c>
      <c r="C1343" s="45" t="s">
        <v>1165</v>
      </c>
      <c r="D1343" s="45" t="s">
        <v>1096</v>
      </c>
      <c r="E1343" s="46" t="s">
        <v>1</v>
      </c>
      <c r="F1343" s="46" t="s">
        <v>1</v>
      </c>
      <c r="G1343" s="49" t="s">
        <v>1</v>
      </c>
      <c r="H1343" s="46" t="s">
        <v>1</v>
      </c>
      <c r="I1343" s="47" t="s">
        <v>1</v>
      </c>
      <c r="J1343" s="51" t="s">
        <v>1</v>
      </c>
      <c r="K1343" s="46" t="str">
        <f t="shared" si="228"/>
        <v/>
      </c>
      <c r="L1343" s="119" t="str">
        <f t="shared" si="229"/>
        <v/>
      </c>
      <c r="M1343" s="49"/>
      <c r="N1343" s="49"/>
    </row>
    <row r="1344" spans="1:14">
      <c r="A1344" s="45">
        <v>8</v>
      </c>
      <c r="B1344" s="45">
        <v>3620</v>
      </c>
      <c r="C1344" s="45" t="s">
        <v>1165</v>
      </c>
      <c r="D1344" s="45" t="s">
        <v>9</v>
      </c>
      <c r="E1344" s="46">
        <v>1204</v>
      </c>
      <c r="F1344" s="47">
        <v>0.68700000000000006</v>
      </c>
      <c r="G1344" s="115"/>
      <c r="H1344" s="46">
        <v>1356</v>
      </c>
      <c r="I1344" s="47">
        <v>0.85988200589970498</v>
      </c>
      <c r="J1344" s="48"/>
      <c r="K1344" s="48" t="str">
        <f t="shared" si="228"/>
        <v/>
      </c>
      <c r="L1344" s="118" t="str">
        <f t="shared" si="229"/>
        <v/>
      </c>
      <c r="M1344" s="49">
        <f t="shared" ref="M1344:M1357" si="230">I1344-0.7</f>
        <v>0.15988200589970503</v>
      </c>
      <c r="N1344" s="49">
        <f t="shared" ref="N1344:N1357" si="231">F1344-0.7</f>
        <v>-1.2999999999999901E-2</v>
      </c>
    </row>
    <row r="1345" spans="1:14">
      <c r="A1345" s="45">
        <v>9</v>
      </c>
      <c r="B1345" s="45">
        <v>3620</v>
      </c>
      <c r="C1345" s="45" t="s">
        <v>1165</v>
      </c>
      <c r="D1345" s="45" t="s">
        <v>10</v>
      </c>
      <c r="E1345" s="46">
        <v>967</v>
      </c>
      <c r="F1345" s="50">
        <v>0.3</v>
      </c>
      <c r="G1345" s="49">
        <v>-0.38700000000000001</v>
      </c>
      <c r="H1345" s="46">
        <v>928</v>
      </c>
      <c r="I1345" s="47">
        <v>0.537715517241379</v>
      </c>
      <c r="J1345" s="51">
        <v>-0.32216648865832598</v>
      </c>
      <c r="K1345" s="46" t="str">
        <f t="shared" si="228"/>
        <v>Increase</v>
      </c>
      <c r="L1345" s="119">
        <f t="shared" si="229"/>
        <v>6.4833511341674033</v>
      </c>
      <c r="M1345" s="49">
        <f t="shared" si="230"/>
        <v>-0.16228448275862095</v>
      </c>
      <c r="N1345" s="49">
        <f t="shared" si="231"/>
        <v>-0.39999999999999997</v>
      </c>
    </row>
    <row r="1346" spans="1:14">
      <c r="A1346" s="45">
        <v>10</v>
      </c>
      <c r="B1346" s="45">
        <v>3620</v>
      </c>
      <c r="C1346" s="45" t="s">
        <v>1165</v>
      </c>
      <c r="D1346" s="45" t="s">
        <v>51</v>
      </c>
      <c r="E1346" s="46">
        <v>1914</v>
      </c>
      <c r="F1346" s="47">
        <v>0.55700000000000005</v>
      </c>
      <c r="G1346" s="115"/>
      <c r="H1346" s="46">
        <v>2067</v>
      </c>
      <c r="I1346" s="47">
        <v>0.78035800677310097</v>
      </c>
      <c r="J1346" s="48"/>
      <c r="K1346" s="48" t="str">
        <f t="shared" si="228"/>
        <v/>
      </c>
      <c r="L1346" s="118" t="str">
        <f t="shared" si="229"/>
        <v/>
      </c>
      <c r="M1346" s="49">
        <f t="shared" si="230"/>
        <v>8.0358006773101009E-2</v>
      </c>
      <c r="N1346" s="49">
        <f t="shared" si="231"/>
        <v>-0.1429999999999999</v>
      </c>
    </row>
    <row r="1347" spans="1:14">
      <c r="A1347" s="45">
        <v>11</v>
      </c>
      <c r="B1347" s="45">
        <v>3620</v>
      </c>
      <c r="C1347" s="45" t="s">
        <v>1165</v>
      </c>
      <c r="D1347" s="45" t="s">
        <v>52</v>
      </c>
      <c r="E1347" s="46">
        <v>257</v>
      </c>
      <c r="F1347" s="47">
        <v>0.19800000000000001</v>
      </c>
      <c r="G1347" s="49">
        <v>-0.35899999999999999</v>
      </c>
      <c r="H1347" s="46">
        <v>217</v>
      </c>
      <c r="I1347" s="47">
        <v>0.23963133640553</v>
      </c>
      <c r="J1347" s="51">
        <v>-0.54072667036757094</v>
      </c>
      <c r="K1347" s="46" t="str">
        <f t="shared" si="228"/>
        <v>Decrease</v>
      </c>
      <c r="L1347" s="119">
        <f t="shared" si="229"/>
        <v>18.172667036757094</v>
      </c>
      <c r="M1347" s="49">
        <f t="shared" si="230"/>
        <v>-0.46036866359446993</v>
      </c>
      <c r="N1347" s="49">
        <f t="shared" si="231"/>
        <v>-0.502</v>
      </c>
    </row>
    <row r="1348" spans="1:14">
      <c r="A1348" s="45">
        <v>12</v>
      </c>
      <c r="B1348" s="45">
        <v>3620</v>
      </c>
      <c r="C1348" s="45" t="s">
        <v>1165</v>
      </c>
      <c r="D1348" s="45" t="s">
        <v>13</v>
      </c>
      <c r="E1348" s="46">
        <v>2037</v>
      </c>
      <c r="F1348" s="50">
        <v>0.53</v>
      </c>
      <c r="G1348" s="115"/>
      <c r="H1348" s="46">
        <v>2175</v>
      </c>
      <c r="I1348" s="47">
        <v>0.74298850574712605</v>
      </c>
      <c r="J1348" s="48"/>
      <c r="K1348" s="48" t="str">
        <f t="shared" si="228"/>
        <v/>
      </c>
      <c r="L1348" s="118" t="str">
        <f t="shared" si="229"/>
        <v/>
      </c>
      <c r="M1348" s="49">
        <f t="shared" si="230"/>
        <v>4.2988505747126093E-2</v>
      </c>
      <c r="N1348" s="49">
        <f t="shared" si="231"/>
        <v>-0.16999999999999993</v>
      </c>
    </row>
    <row r="1349" spans="1:14">
      <c r="A1349" s="45">
        <v>13</v>
      </c>
      <c r="B1349" s="45">
        <v>3620</v>
      </c>
      <c r="C1349" s="45" t="s">
        <v>1165</v>
      </c>
      <c r="D1349" s="45" t="s">
        <v>14</v>
      </c>
      <c r="E1349" s="46">
        <v>134</v>
      </c>
      <c r="F1349" s="47">
        <v>0.27600000000000002</v>
      </c>
      <c r="G1349" s="49">
        <v>-0.254</v>
      </c>
      <c r="H1349" s="46">
        <v>109</v>
      </c>
      <c r="I1349" s="47">
        <v>0.44954128440367003</v>
      </c>
      <c r="J1349" s="51">
        <v>-0.29344722134345602</v>
      </c>
      <c r="K1349" s="46" t="str">
        <f t="shared" si="228"/>
        <v>Decrease</v>
      </c>
      <c r="L1349" s="119">
        <f t="shared" si="229"/>
        <v>3.9447221343456018</v>
      </c>
      <c r="M1349" s="49">
        <f t="shared" si="230"/>
        <v>-0.25045871559632993</v>
      </c>
      <c r="N1349" s="49">
        <f t="shared" si="231"/>
        <v>-0.42399999999999993</v>
      </c>
    </row>
    <row r="1350" spans="1:14">
      <c r="A1350" s="45">
        <v>14</v>
      </c>
      <c r="B1350" s="45">
        <v>3620</v>
      </c>
      <c r="C1350" s="45" t="s">
        <v>1165</v>
      </c>
      <c r="D1350" s="45" t="s">
        <v>15</v>
      </c>
      <c r="E1350" s="46">
        <v>1107</v>
      </c>
      <c r="F1350" s="50">
        <v>0.53</v>
      </c>
      <c r="G1350" s="115"/>
      <c r="H1350" s="46">
        <v>1185</v>
      </c>
      <c r="I1350" s="47">
        <v>0.70632911392405096</v>
      </c>
      <c r="J1350" s="48"/>
      <c r="K1350" s="48" t="str">
        <f t="shared" si="228"/>
        <v/>
      </c>
      <c r="L1350" s="118" t="str">
        <f t="shared" si="229"/>
        <v/>
      </c>
      <c r="M1350" s="49">
        <f t="shared" si="230"/>
        <v>6.3291139240509997E-3</v>
      </c>
      <c r="N1350" s="49">
        <f t="shared" si="231"/>
        <v>-0.16999999999999993</v>
      </c>
    </row>
    <row r="1351" spans="1:14">
      <c r="A1351" s="45">
        <v>15</v>
      </c>
      <c r="B1351" s="45">
        <v>3620</v>
      </c>
      <c r="C1351" s="45" t="s">
        <v>1165</v>
      </c>
      <c r="D1351" s="45" t="s">
        <v>16</v>
      </c>
      <c r="E1351" s="46">
        <v>1064</v>
      </c>
      <c r="F1351" s="47">
        <v>0.498</v>
      </c>
      <c r="G1351" s="49">
        <v>-3.2000000000000001E-2</v>
      </c>
      <c r="H1351" s="46">
        <v>1099</v>
      </c>
      <c r="I1351" s="47">
        <v>0.75341219290263906</v>
      </c>
      <c r="J1351" s="51">
        <v>4.70830789785881E-2</v>
      </c>
      <c r="K1351" s="46" t="str">
        <f t="shared" si="228"/>
        <v>Decrease</v>
      </c>
      <c r="L1351" s="119">
        <f t="shared" si="229"/>
        <v>7.9083078978588102</v>
      </c>
      <c r="M1351" s="49">
        <f t="shared" si="230"/>
        <v>5.34121929026391E-2</v>
      </c>
      <c r="N1351" s="49">
        <f t="shared" si="231"/>
        <v>-0.20199999999999996</v>
      </c>
    </row>
    <row r="1352" spans="1:14">
      <c r="A1352" s="45">
        <v>1</v>
      </c>
      <c r="B1352" s="45">
        <v>3022</v>
      </c>
      <c r="C1352" s="45" t="s">
        <v>1156</v>
      </c>
      <c r="D1352" s="45" t="s">
        <v>50</v>
      </c>
      <c r="E1352" s="46">
        <v>3519</v>
      </c>
      <c r="F1352" s="50">
        <v>0.4</v>
      </c>
      <c r="G1352" s="115"/>
      <c r="H1352" s="46">
        <v>3679</v>
      </c>
      <c r="I1352" s="47">
        <v>0.43598804022832299</v>
      </c>
      <c r="J1352" s="48"/>
      <c r="K1352" s="48" t="str">
        <f t="shared" si="228"/>
        <v/>
      </c>
      <c r="L1352" s="118" t="str">
        <f t="shared" si="229"/>
        <v/>
      </c>
      <c r="M1352" s="49">
        <f t="shared" si="230"/>
        <v>-0.26401195977167696</v>
      </c>
      <c r="N1352" s="49">
        <f t="shared" si="231"/>
        <v>-0.29999999999999993</v>
      </c>
    </row>
    <row r="1353" spans="1:14">
      <c r="A1353" s="45">
        <v>2</v>
      </c>
      <c r="B1353" s="45">
        <v>3022</v>
      </c>
      <c r="C1353" s="45" t="s">
        <v>1156</v>
      </c>
      <c r="D1353" s="45" t="s">
        <v>7</v>
      </c>
      <c r="E1353" s="46">
        <v>1024</v>
      </c>
      <c r="F1353" s="47">
        <v>0.54900000000000004</v>
      </c>
      <c r="G1353" s="115"/>
      <c r="H1353" s="46">
        <v>1154</v>
      </c>
      <c r="I1353" s="47">
        <v>0.55805892547660296</v>
      </c>
      <c r="J1353" s="48"/>
      <c r="K1353" s="48" t="str">
        <f t="shared" si="228"/>
        <v/>
      </c>
      <c r="L1353" s="118" t="str">
        <f t="shared" si="229"/>
        <v/>
      </c>
      <c r="M1353" s="49">
        <f t="shared" si="230"/>
        <v>-0.14194107452339699</v>
      </c>
      <c r="N1353" s="49">
        <f t="shared" si="231"/>
        <v>-0.15099999999999991</v>
      </c>
    </row>
    <row r="1354" spans="1:14">
      <c r="A1354" s="45">
        <v>3</v>
      </c>
      <c r="B1354" s="45">
        <v>3022</v>
      </c>
      <c r="C1354" s="45" t="s">
        <v>1156</v>
      </c>
      <c r="D1354" s="45" t="s">
        <v>42</v>
      </c>
      <c r="E1354" s="46">
        <v>1635</v>
      </c>
      <c r="F1354" s="47">
        <v>0.29699999999999999</v>
      </c>
      <c r="G1354" s="49">
        <v>-0.252</v>
      </c>
      <c r="H1354" s="46">
        <v>1722</v>
      </c>
      <c r="I1354" s="47">
        <v>0.35191637630661998</v>
      </c>
      <c r="J1354" s="51">
        <v>-0.20614254916998298</v>
      </c>
      <c r="K1354" s="46" t="str">
        <f t="shared" si="228"/>
        <v>Increase</v>
      </c>
      <c r="L1354" s="119">
        <f t="shared" si="229"/>
        <v>4.5857450830017026</v>
      </c>
      <c r="M1354" s="49">
        <f t="shared" si="230"/>
        <v>-0.34808362369337997</v>
      </c>
      <c r="N1354" s="49">
        <f t="shared" si="231"/>
        <v>-0.40299999999999997</v>
      </c>
    </row>
    <row r="1355" spans="1:14">
      <c r="A1355" s="45">
        <v>4</v>
      </c>
      <c r="B1355" s="45">
        <v>3022</v>
      </c>
      <c r="C1355" s="45" t="s">
        <v>1156</v>
      </c>
      <c r="D1355" s="45" t="s">
        <v>43</v>
      </c>
      <c r="E1355" s="46">
        <v>660</v>
      </c>
      <c r="F1355" s="47">
        <v>0.40799999999999997</v>
      </c>
      <c r="G1355" s="49">
        <v>-0.14099999999999999</v>
      </c>
      <c r="H1355" s="46">
        <v>684</v>
      </c>
      <c r="I1355" s="47">
        <v>0.41666666666666702</v>
      </c>
      <c r="J1355" s="51">
        <v>-0.14139225880993594</v>
      </c>
      <c r="K1355" s="46" t="str">
        <f t="shared" si="228"/>
        <v>Decrease</v>
      </c>
      <c r="L1355" s="119">
        <f t="shared" si="229"/>
        <v>3.9225880993595807E-2</v>
      </c>
      <c r="M1355" s="49">
        <f t="shared" si="230"/>
        <v>-0.28333333333333294</v>
      </c>
      <c r="N1355" s="49">
        <f t="shared" si="231"/>
        <v>-0.29199999999999998</v>
      </c>
    </row>
    <row r="1356" spans="1:14">
      <c r="A1356" s="45">
        <v>5</v>
      </c>
      <c r="B1356" s="45">
        <v>3022</v>
      </c>
      <c r="C1356" s="45" t="s">
        <v>1156</v>
      </c>
      <c r="D1356" s="45" t="s">
        <v>8</v>
      </c>
      <c r="E1356" s="46">
        <v>25</v>
      </c>
      <c r="F1356" s="50">
        <v>0.56000000000000005</v>
      </c>
      <c r="G1356" s="49">
        <v>1.1000000000000001E-2</v>
      </c>
      <c r="H1356" s="46">
        <v>36</v>
      </c>
      <c r="I1356" s="47">
        <v>0.80555555555555602</v>
      </c>
      <c r="J1356" s="51">
        <v>0.24749663007895306</v>
      </c>
      <c r="K1356" s="46" t="str">
        <f t="shared" si="228"/>
        <v>Decrease</v>
      </c>
      <c r="L1356" s="119">
        <f t="shared" si="229"/>
        <v>23.649663007895306</v>
      </c>
      <c r="M1356" s="49">
        <f t="shared" si="230"/>
        <v>0.10555555555555607</v>
      </c>
      <c r="N1356" s="49">
        <f t="shared" si="231"/>
        <v>-0.1399999999999999</v>
      </c>
    </row>
    <row r="1357" spans="1:14">
      <c r="A1357" s="45">
        <v>6</v>
      </c>
      <c r="B1357" s="45">
        <v>3022</v>
      </c>
      <c r="C1357" s="45" t="s">
        <v>1156</v>
      </c>
      <c r="D1357" s="45" t="s">
        <v>44</v>
      </c>
      <c r="E1357" s="46">
        <v>171</v>
      </c>
      <c r="F1357" s="47">
        <v>0.42699999999999999</v>
      </c>
      <c r="G1357" s="49">
        <v>-0.122</v>
      </c>
      <c r="H1357" s="46">
        <v>74</v>
      </c>
      <c r="I1357" s="47">
        <v>0.47297297297297303</v>
      </c>
      <c r="J1357" s="51">
        <v>-8.5085952503629936E-2</v>
      </c>
      <c r="K1357" s="46" t="str">
        <f t="shared" si="228"/>
        <v>Increase</v>
      </c>
      <c r="L1357" s="119">
        <f t="shared" si="229"/>
        <v>3.6914047496370062</v>
      </c>
      <c r="M1357" s="49">
        <f t="shared" si="230"/>
        <v>-0.22702702702702693</v>
      </c>
      <c r="N1357" s="49">
        <f t="shared" si="231"/>
        <v>-0.27299999999999996</v>
      </c>
    </row>
    <row r="1358" spans="1:14">
      <c r="A1358" s="45">
        <v>7</v>
      </c>
      <c r="B1358" s="45">
        <v>3022</v>
      </c>
      <c r="C1358" s="45" t="s">
        <v>1156</v>
      </c>
      <c r="D1358" s="45" t="s">
        <v>1096</v>
      </c>
      <c r="E1358" s="46" t="s">
        <v>1</v>
      </c>
      <c r="F1358" s="46" t="s">
        <v>1</v>
      </c>
      <c r="G1358" s="49" t="s">
        <v>1</v>
      </c>
      <c r="H1358" s="46" t="s">
        <v>1</v>
      </c>
      <c r="I1358" s="47" t="s">
        <v>1</v>
      </c>
      <c r="J1358" s="51" t="s">
        <v>1</v>
      </c>
      <c r="K1358" s="46" t="str">
        <f t="shared" si="228"/>
        <v/>
      </c>
      <c r="L1358" s="119" t="str">
        <f t="shared" si="229"/>
        <v/>
      </c>
      <c r="M1358" s="49"/>
      <c r="N1358" s="49"/>
    </row>
    <row r="1359" spans="1:14">
      <c r="A1359" s="45">
        <v>9</v>
      </c>
      <c r="B1359" s="45">
        <v>3022</v>
      </c>
      <c r="C1359" s="45" t="s">
        <v>1156</v>
      </c>
      <c r="D1359" s="45" t="s">
        <v>10</v>
      </c>
      <c r="E1359" s="46">
        <v>3519</v>
      </c>
      <c r="F1359" s="50">
        <v>0.4</v>
      </c>
      <c r="G1359" s="49"/>
      <c r="H1359" s="46">
        <v>3673</v>
      </c>
      <c r="I1359" s="47">
        <v>0.43642798802069199</v>
      </c>
      <c r="J1359" s="51" t="s">
        <v>1</v>
      </c>
      <c r="K1359" s="46" t="str">
        <f t="shared" si="228"/>
        <v/>
      </c>
      <c r="L1359" s="119" t="str">
        <f t="shared" si="229"/>
        <v/>
      </c>
      <c r="M1359" s="49">
        <f t="shared" ref="M1359:M1371" si="232">I1359-0.7</f>
        <v>-0.26357201197930796</v>
      </c>
      <c r="N1359" s="49">
        <f t="shared" ref="N1359:N1371" si="233">F1359-0.7</f>
        <v>-0.29999999999999993</v>
      </c>
    </row>
    <row r="1360" spans="1:14">
      <c r="A1360" s="45">
        <v>10</v>
      </c>
      <c r="B1360" s="45">
        <v>3022</v>
      </c>
      <c r="C1360" s="45" t="s">
        <v>1156</v>
      </c>
      <c r="D1360" s="45" t="s">
        <v>51</v>
      </c>
      <c r="E1360" s="46">
        <v>3154</v>
      </c>
      <c r="F1360" s="47">
        <v>0.43099999999999999</v>
      </c>
      <c r="G1360" s="115"/>
      <c r="H1360" s="46">
        <v>3293</v>
      </c>
      <c r="I1360" s="47">
        <v>0.47160643789857298</v>
      </c>
      <c r="J1360" s="48"/>
      <c r="K1360" s="48" t="str">
        <f t="shared" si="228"/>
        <v/>
      </c>
      <c r="L1360" s="118" t="str">
        <f t="shared" si="229"/>
        <v/>
      </c>
      <c r="M1360" s="49">
        <f t="shared" si="232"/>
        <v>-0.22839356210142697</v>
      </c>
      <c r="N1360" s="49">
        <f t="shared" si="233"/>
        <v>-0.26899999999999996</v>
      </c>
    </row>
    <row r="1361" spans="1:14">
      <c r="A1361" s="45">
        <v>11</v>
      </c>
      <c r="B1361" s="45">
        <v>3022</v>
      </c>
      <c r="C1361" s="45" t="s">
        <v>1156</v>
      </c>
      <c r="D1361" s="45" t="s">
        <v>52</v>
      </c>
      <c r="E1361" s="46">
        <v>365</v>
      </c>
      <c r="F1361" s="47">
        <v>0.13200000000000001</v>
      </c>
      <c r="G1361" s="49">
        <v>-0.29899999999999999</v>
      </c>
      <c r="H1361" s="46">
        <v>386</v>
      </c>
      <c r="I1361" s="47">
        <v>0.13212435233160599</v>
      </c>
      <c r="J1361" s="51">
        <v>-0.33948208556696702</v>
      </c>
      <c r="K1361" s="46" t="str">
        <f t="shared" si="228"/>
        <v>Decrease</v>
      </c>
      <c r="L1361" s="119">
        <f t="shared" si="229"/>
        <v>4.0482085566967028</v>
      </c>
      <c r="M1361" s="49">
        <f t="shared" si="232"/>
        <v>-0.56787564766839393</v>
      </c>
      <c r="N1361" s="49">
        <f t="shared" si="233"/>
        <v>-0.56799999999999995</v>
      </c>
    </row>
    <row r="1362" spans="1:14">
      <c r="A1362" s="45">
        <v>12</v>
      </c>
      <c r="B1362" s="45">
        <v>3022</v>
      </c>
      <c r="C1362" s="45" t="s">
        <v>1156</v>
      </c>
      <c r="D1362" s="45" t="s">
        <v>13</v>
      </c>
      <c r="E1362" s="46">
        <v>3219</v>
      </c>
      <c r="F1362" s="47">
        <v>0.41899999999999998</v>
      </c>
      <c r="G1362" s="115"/>
      <c r="H1362" s="46">
        <v>3378</v>
      </c>
      <c r="I1362" s="47">
        <v>0.45944345766725903</v>
      </c>
      <c r="J1362" s="48"/>
      <c r="K1362" s="48" t="str">
        <f t="shared" si="228"/>
        <v/>
      </c>
      <c r="L1362" s="118" t="str">
        <f t="shared" si="229"/>
        <v/>
      </c>
      <c r="M1362" s="49">
        <f t="shared" si="232"/>
        <v>-0.24055654233274093</v>
      </c>
      <c r="N1362" s="49">
        <f t="shared" si="233"/>
        <v>-0.28099999999999997</v>
      </c>
    </row>
    <row r="1363" spans="1:14">
      <c r="A1363" s="45">
        <v>13</v>
      </c>
      <c r="B1363" s="45">
        <v>3022</v>
      </c>
      <c r="C1363" s="45" t="s">
        <v>1156</v>
      </c>
      <c r="D1363" s="45" t="s">
        <v>14</v>
      </c>
      <c r="E1363" s="46">
        <v>300</v>
      </c>
      <c r="F1363" s="47">
        <v>0.19700000000000001</v>
      </c>
      <c r="G1363" s="49">
        <v>-0.222</v>
      </c>
      <c r="H1363" s="46">
        <v>301</v>
      </c>
      <c r="I1363" s="47">
        <v>0.172757475083056</v>
      </c>
      <c r="J1363" s="51">
        <v>-0.28668598258420303</v>
      </c>
      <c r="K1363" s="46" t="str">
        <f t="shared" si="228"/>
        <v>Decrease</v>
      </c>
      <c r="L1363" s="119">
        <f t="shared" si="229"/>
        <v>6.4685982584203021</v>
      </c>
      <c r="M1363" s="49">
        <f t="shared" si="232"/>
        <v>-0.5272425249169439</v>
      </c>
      <c r="N1363" s="49">
        <f t="shared" si="233"/>
        <v>-0.50299999999999989</v>
      </c>
    </row>
    <row r="1364" spans="1:14">
      <c r="A1364" s="45">
        <v>14</v>
      </c>
      <c r="B1364" s="45">
        <v>3022</v>
      </c>
      <c r="C1364" s="45" t="s">
        <v>1156</v>
      </c>
      <c r="D1364" s="45" t="s">
        <v>15</v>
      </c>
      <c r="E1364" s="46">
        <v>1804</v>
      </c>
      <c r="F1364" s="47">
        <v>0.38600000000000001</v>
      </c>
      <c r="G1364" s="115"/>
      <c r="H1364" s="46">
        <v>1896</v>
      </c>
      <c r="I1364" s="47">
        <v>0.41983122362869202</v>
      </c>
      <c r="J1364" s="48"/>
      <c r="K1364" s="48" t="str">
        <f t="shared" si="228"/>
        <v/>
      </c>
      <c r="L1364" s="118" t="str">
        <f t="shared" si="229"/>
        <v/>
      </c>
      <c r="M1364" s="49">
        <f t="shared" si="232"/>
        <v>-0.28016877637130794</v>
      </c>
      <c r="N1364" s="49">
        <f t="shared" si="233"/>
        <v>-0.31399999999999995</v>
      </c>
    </row>
    <row r="1365" spans="1:14">
      <c r="A1365" s="45">
        <v>15</v>
      </c>
      <c r="B1365" s="45">
        <v>3022</v>
      </c>
      <c r="C1365" s="45" t="s">
        <v>1156</v>
      </c>
      <c r="D1365" s="45" t="s">
        <v>16</v>
      </c>
      <c r="E1365" s="46">
        <v>1715</v>
      </c>
      <c r="F1365" s="47">
        <v>0.41499999999999998</v>
      </c>
      <c r="G1365" s="49">
        <v>2.8999999999999998E-2</v>
      </c>
      <c r="H1365" s="46">
        <v>1783</v>
      </c>
      <c r="I1365" s="47">
        <v>0.45316881660123398</v>
      </c>
      <c r="J1365" s="51">
        <v>3.3337592972541963E-2</v>
      </c>
      <c r="K1365" s="46" t="str">
        <f t="shared" ref="K1365:K1396" si="234">IF(G1365="","",IF(G1365="*","",IF(ABS(J1365)&gt;ABS(G1365),"Decrease", "Increase")))</f>
        <v>Decrease</v>
      </c>
      <c r="L1365" s="119">
        <f t="shared" ref="L1365:L1396" si="235">IF(G1365="","",IF(G1365="*","",(ABS(G1365-J1365))*100))</f>
        <v>0.43375929725419649</v>
      </c>
      <c r="M1365" s="49">
        <f t="shared" si="232"/>
        <v>-0.24683118339876597</v>
      </c>
      <c r="N1365" s="49">
        <f t="shared" si="233"/>
        <v>-0.28499999999999998</v>
      </c>
    </row>
    <row r="1366" spans="1:14">
      <c r="A1366" s="45">
        <v>1</v>
      </c>
      <c r="B1366" s="45">
        <v>2423</v>
      </c>
      <c r="C1366" s="45" t="s">
        <v>1140</v>
      </c>
      <c r="D1366" s="45" t="s">
        <v>50</v>
      </c>
      <c r="E1366" s="46">
        <v>1032</v>
      </c>
      <c r="F1366" s="47">
        <v>0.45300000000000001</v>
      </c>
      <c r="G1366" s="115"/>
      <c r="H1366" s="46">
        <v>1137</v>
      </c>
      <c r="I1366" s="47">
        <v>0.56552330694810904</v>
      </c>
      <c r="J1366" s="48"/>
      <c r="K1366" s="48" t="str">
        <f t="shared" si="234"/>
        <v/>
      </c>
      <c r="L1366" s="118" t="str">
        <f t="shared" si="235"/>
        <v/>
      </c>
      <c r="M1366" s="49">
        <f t="shared" si="232"/>
        <v>-0.13447669305189092</v>
      </c>
      <c r="N1366" s="49">
        <f t="shared" si="233"/>
        <v>-0.24699999999999994</v>
      </c>
    </row>
    <row r="1367" spans="1:14">
      <c r="A1367" s="45">
        <v>2</v>
      </c>
      <c r="B1367" s="45">
        <v>2423</v>
      </c>
      <c r="C1367" s="45" t="s">
        <v>1140</v>
      </c>
      <c r="D1367" s="45" t="s">
        <v>7</v>
      </c>
      <c r="E1367" s="46">
        <v>602</v>
      </c>
      <c r="F1367" s="47">
        <v>0.52800000000000002</v>
      </c>
      <c r="G1367" s="115"/>
      <c r="H1367" s="46">
        <v>703</v>
      </c>
      <c r="I1367" s="47">
        <v>0.63584637268847799</v>
      </c>
      <c r="J1367" s="48"/>
      <c r="K1367" s="48" t="str">
        <f t="shared" si="234"/>
        <v/>
      </c>
      <c r="L1367" s="118" t="str">
        <f t="shared" si="235"/>
        <v/>
      </c>
      <c r="M1367" s="49">
        <f t="shared" si="232"/>
        <v>-6.4153627311521966E-2</v>
      </c>
      <c r="N1367" s="49">
        <f t="shared" si="233"/>
        <v>-0.17199999999999993</v>
      </c>
    </row>
    <row r="1368" spans="1:14">
      <c r="A1368" s="45">
        <v>3</v>
      </c>
      <c r="B1368" s="45">
        <v>2423</v>
      </c>
      <c r="C1368" s="45" t="s">
        <v>1140</v>
      </c>
      <c r="D1368" s="45" t="s">
        <v>42</v>
      </c>
      <c r="E1368" s="46">
        <v>286</v>
      </c>
      <c r="F1368" s="47">
        <v>0.29399999999999998</v>
      </c>
      <c r="G1368" s="49">
        <v>-0.23399999999999999</v>
      </c>
      <c r="H1368" s="46">
        <v>303</v>
      </c>
      <c r="I1368" s="47">
        <v>0.419141914191419</v>
      </c>
      <c r="J1368" s="51">
        <v>-0.21670445849705899</v>
      </c>
      <c r="K1368" s="46" t="str">
        <f t="shared" si="234"/>
        <v>Increase</v>
      </c>
      <c r="L1368" s="119">
        <f t="shared" si="235"/>
        <v>1.7295541502940992</v>
      </c>
      <c r="M1368" s="49">
        <f t="shared" si="232"/>
        <v>-0.28085808580858096</v>
      </c>
      <c r="N1368" s="49">
        <f t="shared" si="233"/>
        <v>-0.40599999999999997</v>
      </c>
    </row>
    <row r="1369" spans="1:14">
      <c r="A1369" s="45">
        <v>4</v>
      </c>
      <c r="B1369" s="45">
        <v>2423</v>
      </c>
      <c r="C1369" s="45" t="s">
        <v>1140</v>
      </c>
      <c r="D1369" s="45" t="s">
        <v>43</v>
      </c>
      <c r="E1369" s="46">
        <v>24</v>
      </c>
      <c r="F1369" s="47">
        <v>0.375</v>
      </c>
      <c r="G1369" s="49">
        <v>-0.153</v>
      </c>
      <c r="H1369" s="46">
        <v>30</v>
      </c>
      <c r="I1369" s="47">
        <v>0.36666666666666697</v>
      </c>
      <c r="J1369" s="51">
        <v>-0.26917970602181102</v>
      </c>
      <c r="K1369" s="46" t="str">
        <f t="shared" si="234"/>
        <v>Decrease</v>
      </c>
      <c r="L1369" s="119">
        <f t="shared" si="235"/>
        <v>11.617970602181101</v>
      </c>
      <c r="M1369" s="49">
        <f t="shared" si="232"/>
        <v>-0.33333333333333298</v>
      </c>
      <c r="N1369" s="49">
        <f t="shared" si="233"/>
        <v>-0.32499999999999996</v>
      </c>
    </row>
    <row r="1370" spans="1:14">
      <c r="A1370" s="45">
        <v>5</v>
      </c>
      <c r="B1370" s="45">
        <v>2423</v>
      </c>
      <c r="C1370" s="45" t="s">
        <v>1140</v>
      </c>
      <c r="D1370" s="45" t="s">
        <v>8</v>
      </c>
      <c r="E1370" s="46">
        <v>16</v>
      </c>
      <c r="F1370" s="47">
        <v>0.81299999999999994</v>
      </c>
      <c r="G1370" s="49">
        <v>0.28499999999999998</v>
      </c>
      <c r="H1370" s="46">
        <v>22</v>
      </c>
      <c r="I1370" s="47">
        <v>0.81818181818181801</v>
      </c>
      <c r="J1370" s="51">
        <v>0.18233544549334002</v>
      </c>
      <c r="K1370" s="46" t="str">
        <f t="shared" si="234"/>
        <v>Increase</v>
      </c>
      <c r="L1370" s="119">
        <f t="shared" si="235"/>
        <v>10.266455450665996</v>
      </c>
      <c r="M1370" s="49">
        <f t="shared" si="232"/>
        <v>0.11818181818181805</v>
      </c>
      <c r="N1370" s="49">
        <f t="shared" si="233"/>
        <v>0.11299999999999999</v>
      </c>
    </row>
    <row r="1371" spans="1:14">
      <c r="A1371" s="45">
        <v>6</v>
      </c>
      <c r="B1371" s="45">
        <v>2423</v>
      </c>
      <c r="C1371" s="45" t="s">
        <v>1140</v>
      </c>
      <c r="D1371" s="45" t="s">
        <v>44</v>
      </c>
      <c r="E1371" s="46">
        <v>98</v>
      </c>
      <c r="F1371" s="47">
        <v>0.39800000000000002</v>
      </c>
      <c r="G1371" s="49">
        <v>-0.13</v>
      </c>
      <c r="H1371" s="46">
        <v>74</v>
      </c>
      <c r="I1371" s="47">
        <v>0.48648648648648701</v>
      </c>
      <c r="J1371" s="51">
        <v>-0.14935988620199098</v>
      </c>
      <c r="K1371" s="46" t="str">
        <f t="shared" si="234"/>
        <v>Decrease</v>
      </c>
      <c r="L1371" s="119">
        <f t="shared" si="235"/>
        <v>1.9359886201990972</v>
      </c>
      <c r="M1371" s="49">
        <f t="shared" si="232"/>
        <v>-0.21351351351351294</v>
      </c>
      <c r="N1371" s="49">
        <f t="shared" si="233"/>
        <v>-0.30199999999999994</v>
      </c>
    </row>
    <row r="1372" spans="1:14">
      <c r="A1372" s="45">
        <v>7</v>
      </c>
      <c r="B1372" s="45">
        <v>2423</v>
      </c>
      <c r="C1372" s="45" t="s">
        <v>1140</v>
      </c>
      <c r="D1372" s="45" t="s">
        <v>1096</v>
      </c>
      <c r="E1372" s="46" t="s">
        <v>1</v>
      </c>
      <c r="F1372" s="46" t="s">
        <v>1</v>
      </c>
      <c r="G1372" s="49" t="s">
        <v>1</v>
      </c>
      <c r="H1372" s="46" t="s">
        <v>1</v>
      </c>
      <c r="I1372" s="47" t="s">
        <v>1</v>
      </c>
      <c r="J1372" s="51" t="s">
        <v>1</v>
      </c>
      <c r="K1372" s="46" t="str">
        <f t="shared" si="234"/>
        <v/>
      </c>
      <c r="L1372" s="119" t="str">
        <f t="shared" si="235"/>
        <v/>
      </c>
      <c r="M1372" s="49"/>
      <c r="N1372" s="49"/>
    </row>
    <row r="1373" spans="1:14">
      <c r="A1373" s="45">
        <v>8</v>
      </c>
      <c r="B1373" s="45">
        <v>2423</v>
      </c>
      <c r="C1373" s="45" t="s">
        <v>1140</v>
      </c>
      <c r="D1373" s="45" t="s">
        <v>9</v>
      </c>
      <c r="E1373" s="46">
        <v>386</v>
      </c>
      <c r="F1373" s="47">
        <v>0.627</v>
      </c>
      <c r="G1373" s="115"/>
      <c r="H1373" s="46">
        <v>456</v>
      </c>
      <c r="I1373" s="47">
        <v>0.71491228070175405</v>
      </c>
      <c r="J1373" s="48"/>
      <c r="K1373" s="48" t="str">
        <f t="shared" si="234"/>
        <v/>
      </c>
      <c r="L1373" s="118" t="str">
        <f t="shared" si="235"/>
        <v/>
      </c>
      <c r="M1373" s="49">
        <f t="shared" ref="M1373:M1386" si="236">I1373-0.7</f>
        <v>1.4912280701754099E-2</v>
      </c>
      <c r="N1373" s="49">
        <f t="shared" ref="N1373:N1386" si="237">F1373-0.7</f>
        <v>-7.2999999999999954E-2</v>
      </c>
    </row>
    <row r="1374" spans="1:14">
      <c r="A1374" s="45">
        <v>9</v>
      </c>
      <c r="B1374" s="45">
        <v>2423</v>
      </c>
      <c r="C1374" s="45" t="s">
        <v>1140</v>
      </c>
      <c r="D1374" s="45" t="s">
        <v>10</v>
      </c>
      <c r="E1374" s="46">
        <v>646</v>
      </c>
      <c r="F1374" s="47">
        <v>0.34799999999999998</v>
      </c>
      <c r="G1374" s="49">
        <v>-0.27899999999999997</v>
      </c>
      <c r="H1374" s="46">
        <v>681</v>
      </c>
      <c r="I1374" s="47">
        <v>0.465491923641703</v>
      </c>
      <c r="J1374" s="51">
        <v>-0.24942035706005106</v>
      </c>
      <c r="K1374" s="46" t="str">
        <f t="shared" si="234"/>
        <v>Increase</v>
      </c>
      <c r="L1374" s="119">
        <f t="shared" si="235"/>
        <v>2.9579642939948911</v>
      </c>
      <c r="M1374" s="49">
        <f t="shared" si="236"/>
        <v>-0.23450807635829696</v>
      </c>
      <c r="N1374" s="49">
        <f t="shared" si="237"/>
        <v>-0.35199999999999998</v>
      </c>
    </row>
    <row r="1375" spans="1:14">
      <c r="A1375" s="45">
        <v>10</v>
      </c>
      <c r="B1375" s="45">
        <v>2423</v>
      </c>
      <c r="C1375" s="45" t="s">
        <v>1140</v>
      </c>
      <c r="D1375" s="45" t="s">
        <v>51</v>
      </c>
      <c r="E1375" s="46">
        <v>909</v>
      </c>
      <c r="F1375" s="47">
        <v>0.49299999999999999</v>
      </c>
      <c r="G1375" s="115"/>
      <c r="H1375" s="46">
        <v>1010</v>
      </c>
      <c r="I1375" s="47">
        <v>0.60792079207920802</v>
      </c>
      <c r="J1375" s="48"/>
      <c r="K1375" s="48" t="str">
        <f t="shared" si="234"/>
        <v/>
      </c>
      <c r="L1375" s="118" t="str">
        <f t="shared" si="235"/>
        <v/>
      </c>
      <c r="M1375" s="49">
        <f t="shared" si="236"/>
        <v>-9.2079207920791939E-2</v>
      </c>
      <c r="N1375" s="49">
        <f t="shared" si="237"/>
        <v>-0.20699999999999996</v>
      </c>
    </row>
    <row r="1376" spans="1:14">
      <c r="A1376" s="45">
        <v>11</v>
      </c>
      <c r="B1376" s="45">
        <v>2423</v>
      </c>
      <c r="C1376" s="45" t="s">
        <v>1140</v>
      </c>
      <c r="D1376" s="45" t="s">
        <v>52</v>
      </c>
      <c r="E1376" s="46">
        <v>123</v>
      </c>
      <c r="F1376" s="47">
        <v>0.154</v>
      </c>
      <c r="G1376" s="49">
        <v>-0.33899999999999997</v>
      </c>
      <c r="H1376" s="46">
        <v>127</v>
      </c>
      <c r="I1376" s="47">
        <v>0.22834645669291301</v>
      </c>
      <c r="J1376" s="51">
        <v>-0.37957433538629504</v>
      </c>
      <c r="K1376" s="46" t="str">
        <f t="shared" si="234"/>
        <v>Decrease</v>
      </c>
      <c r="L1376" s="119">
        <f t="shared" si="235"/>
        <v>4.0574335386295068</v>
      </c>
      <c r="M1376" s="49">
        <f t="shared" si="236"/>
        <v>-0.47165354330708698</v>
      </c>
      <c r="N1376" s="49">
        <f t="shared" si="237"/>
        <v>-0.54599999999999993</v>
      </c>
    </row>
    <row r="1377" spans="1:14">
      <c r="A1377" s="45">
        <v>12</v>
      </c>
      <c r="B1377" s="45">
        <v>2423</v>
      </c>
      <c r="C1377" s="45" t="s">
        <v>1140</v>
      </c>
      <c r="D1377" s="45" t="s">
        <v>13</v>
      </c>
      <c r="E1377" s="46">
        <v>1021</v>
      </c>
      <c r="F1377" s="47">
        <v>0.45400000000000001</v>
      </c>
      <c r="G1377" s="115"/>
      <c r="H1377" s="46">
        <v>1123</v>
      </c>
      <c r="I1377" s="47">
        <v>0.56634016028495104</v>
      </c>
      <c r="J1377" s="48"/>
      <c r="K1377" s="48" t="str">
        <f t="shared" si="234"/>
        <v/>
      </c>
      <c r="L1377" s="118" t="str">
        <f t="shared" si="235"/>
        <v/>
      </c>
      <c r="M1377" s="49">
        <f t="shared" si="236"/>
        <v>-0.13365983971504891</v>
      </c>
      <c r="N1377" s="49">
        <f t="shared" si="237"/>
        <v>-0.24599999999999994</v>
      </c>
    </row>
    <row r="1378" spans="1:14">
      <c r="A1378" s="45">
        <v>13</v>
      </c>
      <c r="B1378" s="45">
        <v>2423</v>
      </c>
      <c r="C1378" s="45" t="s">
        <v>1140</v>
      </c>
      <c r="D1378" s="45" t="s">
        <v>14</v>
      </c>
      <c r="E1378" s="46">
        <v>11</v>
      </c>
      <c r="F1378" s="47">
        <v>0.27300000000000002</v>
      </c>
      <c r="G1378" s="49">
        <v>-0.18100000000000002</v>
      </c>
      <c r="H1378" s="46">
        <v>14</v>
      </c>
      <c r="I1378" s="47">
        <v>0.5</v>
      </c>
      <c r="J1378" s="51">
        <v>-6.6340160284951044E-2</v>
      </c>
      <c r="K1378" s="46" t="str">
        <f t="shared" si="234"/>
        <v>Increase</v>
      </c>
      <c r="L1378" s="119">
        <f t="shared" si="235"/>
        <v>11.465983971504897</v>
      </c>
      <c r="M1378" s="49">
        <f t="shared" si="236"/>
        <v>-0.19999999999999996</v>
      </c>
      <c r="N1378" s="49">
        <f t="shared" si="237"/>
        <v>-0.42699999999999994</v>
      </c>
    </row>
    <row r="1379" spans="1:14">
      <c r="A1379" s="45">
        <v>14</v>
      </c>
      <c r="B1379" s="45">
        <v>2423</v>
      </c>
      <c r="C1379" s="45" t="s">
        <v>1140</v>
      </c>
      <c r="D1379" s="45" t="s">
        <v>15</v>
      </c>
      <c r="E1379" s="46">
        <v>533</v>
      </c>
      <c r="F1379" s="47">
        <v>0.45800000000000002</v>
      </c>
      <c r="G1379" s="115"/>
      <c r="H1379" s="46">
        <v>569</v>
      </c>
      <c r="I1379" s="47">
        <v>0.53427065026361997</v>
      </c>
      <c r="J1379" s="48"/>
      <c r="K1379" s="48" t="str">
        <f t="shared" si="234"/>
        <v/>
      </c>
      <c r="L1379" s="118" t="str">
        <f t="shared" si="235"/>
        <v/>
      </c>
      <c r="M1379" s="49">
        <f t="shared" si="236"/>
        <v>-0.16572934973637998</v>
      </c>
      <c r="N1379" s="49">
        <f t="shared" si="237"/>
        <v>-0.24199999999999994</v>
      </c>
    </row>
    <row r="1380" spans="1:14">
      <c r="A1380" s="45">
        <v>15</v>
      </c>
      <c r="B1380" s="45">
        <v>2423</v>
      </c>
      <c r="C1380" s="45" t="s">
        <v>1140</v>
      </c>
      <c r="D1380" s="45" t="s">
        <v>16</v>
      </c>
      <c r="E1380" s="46">
        <v>499</v>
      </c>
      <c r="F1380" s="47">
        <v>0.44700000000000001</v>
      </c>
      <c r="G1380" s="49">
        <v>-1.09999999999999E-2</v>
      </c>
      <c r="H1380" s="46">
        <v>568</v>
      </c>
      <c r="I1380" s="47">
        <v>0.596830985915493</v>
      </c>
      <c r="J1380" s="51">
        <v>6.2560335651873022E-2</v>
      </c>
      <c r="K1380" s="46" t="str">
        <f t="shared" si="234"/>
        <v>Decrease</v>
      </c>
      <c r="L1380" s="119">
        <f t="shared" si="235"/>
        <v>7.3560335651872926</v>
      </c>
      <c r="M1380" s="49">
        <f t="shared" si="236"/>
        <v>-0.10316901408450696</v>
      </c>
      <c r="N1380" s="49">
        <f t="shared" si="237"/>
        <v>-0.25299999999999995</v>
      </c>
    </row>
    <row r="1381" spans="1:14">
      <c r="A1381" s="45">
        <v>1</v>
      </c>
      <c r="B1381" s="45">
        <v>6120</v>
      </c>
      <c r="C1381" s="45" t="s">
        <v>1216</v>
      </c>
      <c r="D1381" s="45" t="s">
        <v>50</v>
      </c>
      <c r="E1381" s="46">
        <v>2172</v>
      </c>
      <c r="F1381" s="47">
        <v>0.42199999999999999</v>
      </c>
      <c r="G1381" s="115"/>
      <c r="H1381" s="46">
        <v>2262</v>
      </c>
      <c r="I1381" s="47">
        <v>0.54641909814323597</v>
      </c>
      <c r="J1381" s="48"/>
      <c r="K1381" s="48" t="str">
        <f t="shared" si="234"/>
        <v/>
      </c>
      <c r="L1381" s="118" t="str">
        <f t="shared" si="235"/>
        <v/>
      </c>
      <c r="M1381" s="49">
        <f t="shared" si="236"/>
        <v>-0.15358090185676398</v>
      </c>
      <c r="N1381" s="49">
        <f t="shared" si="237"/>
        <v>-0.27799999999999997</v>
      </c>
    </row>
    <row r="1382" spans="1:14">
      <c r="A1382" s="45">
        <v>2</v>
      </c>
      <c r="B1382" s="45">
        <v>6120</v>
      </c>
      <c r="C1382" s="45" t="s">
        <v>1216</v>
      </c>
      <c r="D1382" s="45" t="s">
        <v>7</v>
      </c>
      <c r="E1382" s="46">
        <v>1007</v>
      </c>
      <c r="F1382" s="47">
        <v>0.50900000000000001</v>
      </c>
      <c r="G1382" s="115"/>
      <c r="H1382" s="46">
        <v>1109</v>
      </c>
      <c r="I1382" s="47">
        <v>0.61316501352569897</v>
      </c>
      <c r="J1382" s="48"/>
      <c r="K1382" s="48" t="str">
        <f t="shared" si="234"/>
        <v/>
      </c>
      <c r="L1382" s="118" t="str">
        <f t="shared" si="235"/>
        <v/>
      </c>
      <c r="M1382" s="49">
        <f t="shared" si="236"/>
        <v>-8.683498647430099E-2</v>
      </c>
      <c r="N1382" s="49">
        <f t="shared" si="237"/>
        <v>-0.19099999999999995</v>
      </c>
    </row>
    <row r="1383" spans="1:14">
      <c r="A1383" s="45">
        <v>3</v>
      </c>
      <c r="B1383" s="45">
        <v>6120</v>
      </c>
      <c r="C1383" s="45" t="s">
        <v>1216</v>
      </c>
      <c r="D1383" s="45" t="s">
        <v>42</v>
      </c>
      <c r="E1383" s="46">
        <v>845</v>
      </c>
      <c r="F1383" s="47">
        <v>0.30399999999999999</v>
      </c>
      <c r="G1383" s="49">
        <v>-0.20499999999999999</v>
      </c>
      <c r="H1383" s="46">
        <v>845</v>
      </c>
      <c r="I1383" s="47">
        <v>0.44852071005917199</v>
      </c>
      <c r="J1383" s="51">
        <v>-0.16464430346652698</v>
      </c>
      <c r="K1383" s="46" t="str">
        <f t="shared" si="234"/>
        <v>Increase</v>
      </c>
      <c r="L1383" s="119">
        <f t="shared" si="235"/>
        <v>4.0355696533473013</v>
      </c>
      <c r="M1383" s="49">
        <f t="shared" si="236"/>
        <v>-0.25147928994082797</v>
      </c>
      <c r="N1383" s="49">
        <f t="shared" si="237"/>
        <v>-0.39599999999999996</v>
      </c>
    </row>
    <row r="1384" spans="1:14">
      <c r="A1384" s="45">
        <v>4</v>
      </c>
      <c r="B1384" s="45">
        <v>6120</v>
      </c>
      <c r="C1384" s="45" t="s">
        <v>1216</v>
      </c>
      <c r="D1384" s="45" t="s">
        <v>43</v>
      </c>
      <c r="E1384" s="46">
        <v>175</v>
      </c>
      <c r="F1384" s="50">
        <v>0.44</v>
      </c>
      <c r="G1384" s="49">
        <v>-6.9000000000000006E-2</v>
      </c>
      <c r="H1384" s="46">
        <v>164</v>
      </c>
      <c r="I1384" s="47">
        <v>0.542682926829268</v>
      </c>
      <c r="J1384" s="51">
        <v>-7.0482086696430968E-2</v>
      </c>
      <c r="K1384" s="46" t="str">
        <f t="shared" si="234"/>
        <v>Decrease</v>
      </c>
      <c r="L1384" s="119">
        <f t="shared" si="235"/>
        <v>0.1482086696430962</v>
      </c>
      <c r="M1384" s="49">
        <f t="shared" si="236"/>
        <v>-0.15731707317073196</v>
      </c>
      <c r="N1384" s="49">
        <f t="shared" si="237"/>
        <v>-0.25999999999999995</v>
      </c>
    </row>
    <row r="1385" spans="1:14">
      <c r="A1385" s="45">
        <v>5</v>
      </c>
      <c r="B1385" s="45">
        <v>6120</v>
      </c>
      <c r="C1385" s="45" t="s">
        <v>1216</v>
      </c>
      <c r="D1385" s="45" t="s">
        <v>8</v>
      </c>
      <c r="E1385" s="46">
        <v>18</v>
      </c>
      <c r="F1385" s="47">
        <v>0.55600000000000005</v>
      </c>
      <c r="G1385" s="49">
        <v>4.7E-2</v>
      </c>
      <c r="H1385" s="46">
        <v>29</v>
      </c>
      <c r="I1385" s="47">
        <v>0.82758620689655205</v>
      </c>
      <c r="J1385" s="51">
        <v>0.21442119337085308</v>
      </c>
      <c r="K1385" s="46" t="str">
        <f t="shared" si="234"/>
        <v>Decrease</v>
      </c>
      <c r="L1385" s="119">
        <f t="shared" si="235"/>
        <v>16.74211933708531</v>
      </c>
      <c r="M1385" s="49">
        <f t="shared" si="236"/>
        <v>0.12758620689655209</v>
      </c>
      <c r="N1385" s="49">
        <f t="shared" si="237"/>
        <v>-0.14399999999999991</v>
      </c>
    </row>
    <row r="1386" spans="1:14">
      <c r="A1386" s="45">
        <v>6</v>
      </c>
      <c r="B1386" s="45">
        <v>6120</v>
      </c>
      <c r="C1386" s="45" t="s">
        <v>1216</v>
      </c>
      <c r="D1386" s="45" t="s">
        <v>44</v>
      </c>
      <c r="E1386" s="46">
        <v>119</v>
      </c>
      <c r="F1386" s="47">
        <v>0.47899999999999998</v>
      </c>
      <c r="G1386" s="49">
        <v>-0.03</v>
      </c>
      <c r="H1386" s="46">
        <v>107</v>
      </c>
      <c r="I1386" s="47">
        <v>0.579439252336449</v>
      </c>
      <c r="J1386" s="51">
        <v>-3.372576118924997E-2</v>
      </c>
      <c r="K1386" s="46" t="str">
        <f t="shared" si="234"/>
        <v>Decrease</v>
      </c>
      <c r="L1386" s="119">
        <f t="shared" si="235"/>
        <v>0.37257611892499709</v>
      </c>
      <c r="M1386" s="49">
        <f t="shared" si="236"/>
        <v>-0.12056074766355096</v>
      </c>
      <c r="N1386" s="49">
        <f t="shared" si="237"/>
        <v>-0.22099999999999997</v>
      </c>
    </row>
    <row r="1387" spans="1:14">
      <c r="A1387" s="45">
        <v>7</v>
      </c>
      <c r="B1387" s="45">
        <v>6120</v>
      </c>
      <c r="C1387" s="45" t="s">
        <v>1216</v>
      </c>
      <c r="D1387" s="45" t="s">
        <v>1096</v>
      </c>
      <c r="E1387" s="46" t="s">
        <v>1</v>
      </c>
      <c r="F1387" s="46" t="s">
        <v>1</v>
      </c>
      <c r="G1387" s="49" t="s">
        <v>1</v>
      </c>
      <c r="H1387" s="46" t="s">
        <v>1</v>
      </c>
      <c r="I1387" s="47" t="s">
        <v>1</v>
      </c>
      <c r="J1387" s="51" t="s">
        <v>1</v>
      </c>
      <c r="K1387" s="46" t="str">
        <f t="shared" si="234"/>
        <v/>
      </c>
      <c r="L1387" s="119" t="str">
        <f t="shared" si="235"/>
        <v/>
      </c>
      <c r="M1387" s="49"/>
      <c r="N1387" s="49"/>
    </row>
    <row r="1388" spans="1:14">
      <c r="A1388" s="45">
        <v>8</v>
      </c>
      <c r="B1388" s="45">
        <v>6120</v>
      </c>
      <c r="C1388" s="45" t="s">
        <v>1216</v>
      </c>
      <c r="D1388" s="45" t="s">
        <v>9</v>
      </c>
      <c r="E1388" s="46">
        <v>666</v>
      </c>
      <c r="F1388" s="47">
        <v>0.56599999999999995</v>
      </c>
      <c r="G1388" s="115"/>
      <c r="H1388" s="46">
        <v>766</v>
      </c>
      <c r="I1388" s="47">
        <v>0.66971279373368098</v>
      </c>
      <c r="J1388" s="48"/>
      <c r="K1388" s="48" t="str">
        <f t="shared" si="234"/>
        <v/>
      </c>
      <c r="L1388" s="118" t="str">
        <f t="shared" si="235"/>
        <v/>
      </c>
      <c r="M1388" s="49">
        <f t="shared" ref="M1388:M1399" si="238">I1388-0.7</f>
        <v>-3.0287206266318978E-2</v>
      </c>
      <c r="N1388" s="49">
        <f t="shared" ref="N1388:N1399" si="239">F1388-0.7</f>
        <v>-0.13400000000000001</v>
      </c>
    </row>
    <row r="1389" spans="1:14">
      <c r="A1389" s="45">
        <v>9</v>
      </c>
      <c r="B1389" s="45">
        <v>6120</v>
      </c>
      <c r="C1389" s="45" t="s">
        <v>1216</v>
      </c>
      <c r="D1389" s="45" t="s">
        <v>10</v>
      </c>
      <c r="E1389" s="46">
        <v>1506</v>
      </c>
      <c r="F1389" s="47">
        <v>0.35899999999999999</v>
      </c>
      <c r="G1389" s="49">
        <v>-0.20699999999999999</v>
      </c>
      <c r="H1389" s="46">
        <v>1496</v>
      </c>
      <c r="I1389" s="47">
        <v>0.48328877005347598</v>
      </c>
      <c r="J1389" s="51">
        <v>-0.186424023680205</v>
      </c>
      <c r="K1389" s="46" t="str">
        <f t="shared" si="234"/>
        <v>Increase</v>
      </c>
      <c r="L1389" s="119">
        <f t="shared" si="235"/>
        <v>2.0575976319794993</v>
      </c>
      <c r="M1389" s="49">
        <f t="shared" si="238"/>
        <v>-0.21671122994652398</v>
      </c>
      <c r="N1389" s="49">
        <f t="shared" si="239"/>
        <v>-0.34099999999999997</v>
      </c>
    </row>
    <row r="1390" spans="1:14">
      <c r="A1390" s="45">
        <v>10</v>
      </c>
      <c r="B1390" s="45">
        <v>6120</v>
      </c>
      <c r="C1390" s="45" t="s">
        <v>1216</v>
      </c>
      <c r="D1390" s="45" t="s">
        <v>51</v>
      </c>
      <c r="E1390" s="46">
        <v>1914</v>
      </c>
      <c r="F1390" s="47">
        <v>0.45900000000000002</v>
      </c>
      <c r="G1390" s="115"/>
      <c r="H1390" s="46">
        <v>2002</v>
      </c>
      <c r="I1390" s="47">
        <v>0.58941058941058899</v>
      </c>
      <c r="J1390" s="48"/>
      <c r="K1390" s="48" t="str">
        <f t="shared" si="234"/>
        <v/>
      </c>
      <c r="L1390" s="118" t="str">
        <f t="shared" si="235"/>
        <v/>
      </c>
      <c r="M1390" s="49">
        <f t="shared" si="238"/>
        <v>-0.11058941058941096</v>
      </c>
      <c r="N1390" s="49">
        <f t="shared" si="239"/>
        <v>-0.24099999999999994</v>
      </c>
    </row>
    <row r="1391" spans="1:14">
      <c r="A1391" s="45">
        <v>11</v>
      </c>
      <c r="B1391" s="45">
        <v>6120</v>
      </c>
      <c r="C1391" s="45" t="s">
        <v>1216</v>
      </c>
      <c r="D1391" s="45" t="s">
        <v>52</v>
      </c>
      <c r="E1391" s="46">
        <v>258</v>
      </c>
      <c r="F1391" s="47">
        <v>0.14699999999999999</v>
      </c>
      <c r="G1391" s="49">
        <v>-0.312</v>
      </c>
      <c r="H1391" s="46">
        <v>260</v>
      </c>
      <c r="I1391" s="47">
        <v>0.21538461538461501</v>
      </c>
      <c r="J1391" s="51">
        <v>-0.37402597402597398</v>
      </c>
      <c r="K1391" s="46" t="str">
        <f t="shared" si="234"/>
        <v>Decrease</v>
      </c>
      <c r="L1391" s="119">
        <f t="shared" si="235"/>
        <v>6.202597402597398</v>
      </c>
      <c r="M1391" s="49">
        <f t="shared" si="238"/>
        <v>-0.48461538461538495</v>
      </c>
      <c r="N1391" s="49">
        <f t="shared" si="239"/>
        <v>-0.55299999999999994</v>
      </c>
    </row>
    <row r="1392" spans="1:14">
      <c r="A1392" s="45">
        <v>12</v>
      </c>
      <c r="B1392" s="45">
        <v>6120</v>
      </c>
      <c r="C1392" s="45" t="s">
        <v>1216</v>
      </c>
      <c r="D1392" s="45" t="s">
        <v>13</v>
      </c>
      <c r="E1392" s="46">
        <v>2086</v>
      </c>
      <c r="F1392" s="47">
        <v>0.42799999999999999</v>
      </c>
      <c r="G1392" s="115"/>
      <c r="H1392" s="46">
        <v>2193</v>
      </c>
      <c r="I1392" s="47">
        <v>0.55357957136342895</v>
      </c>
      <c r="J1392" s="48"/>
      <c r="K1392" s="48" t="str">
        <f t="shared" si="234"/>
        <v/>
      </c>
      <c r="L1392" s="118" t="str">
        <f t="shared" si="235"/>
        <v/>
      </c>
      <c r="M1392" s="49">
        <f t="shared" si="238"/>
        <v>-0.14642042863657101</v>
      </c>
      <c r="N1392" s="49">
        <f t="shared" si="239"/>
        <v>-0.27199999999999996</v>
      </c>
    </row>
    <row r="1393" spans="1:14">
      <c r="A1393" s="45">
        <v>13</v>
      </c>
      <c r="B1393" s="45">
        <v>6120</v>
      </c>
      <c r="C1393" s="45" t="s">
        <v>1216</v>
      </c>
      <c r="D1393" s="45" t="s">
        <v>14</v>
      </c>
      <c r="E1393" s="46">
        <v>86</v>
      </c>
      <c r="F1393" s="47">
        <v>0.27900000000000003</v>
      </c>
      <c r="G1393" s="49">
        <v>-0.14899999999999999</v>
      </c>
      <c r="H1393" s="46">
        <v>69</v>
      </c>
      <c r="I1393" s="47">
        <v>0.31884057971014501</v>
      </c>
      <c r="J1393" s="51">
        <v>-0.23473899165328393</v>
      </c>
      <c r="K1393" s="46" t="str">
        <f t="shared" si="234"/>
        <v>Decrease</v>
      </c>
      <c r="L1393" s="119">
        <f t="shared" si="235"/>
        <v>8.5738991653283936</v>
      </c>
      <c r="M1393" s="49">
        <f t="shared" si="238"/>
        <v>-0.38115942028985494</v>
      </c>
      <c r="N1393" s="49">
        <f t="shared" si="239"/>
        <v>-0.42099999999999993</v>
      </c>
    </row>
    <row r="1394" spans="1:14">
      <c r="A1394" s="45">
        <v>14</v>
      </c>
      <c r="B1394" s="45">
        <v>6120</v>
      </c>
      <c r="C1394" s="45" t="s">
        <v>1216</v>
      </c>
      <c r="D1394" s="45" t="s">
        <v>15</v>
      </c>
      <c r="E1394" s="46">
        <v>1098</v>
      </c>
      <c r="F1394" s="47">
        <v>0.41699999999999998</v>
      </c>
      <c r="G1394" s="115"/>
      <c r="H1394" s="46">
        <v>1179</v>
      </c>
      <c r="I1394" s="47">
        <v>0.52671755725190805</v>
      </c>
      <c r="J1394" s="48"/>
      <c r="K1394" s="48" t="str">
        <f t="shared" si="234"/>
        <v/>
      </c>
      <c r="L1394" s="118" t="str">
        <f t="shared" si="235"/>
        <v/>
      </c>
      <c r="M1394" s="49">
        <f t="shared" si="238"/>
        <v>-0.1732824427480919</v>
      </c>
      <c r="N1394" s="49">
        <f t="shared" si="239"/>
        <v>-0.28299999999999997</v>
      </c>
    </row>
    <row r="1395" spans="1:14">
      <c r="A1395" s="45">
        <v>15</v>
      </c>
      <c r="B1395" s="45">
        <v>6120</v>
      </c>
      <c r="C1395" s="45" t="s">
        <v>1216</v>
      </c>
      <c r="D1395" s="45" t="s">
        <v>16</v>
      </c>
      <c r="E1395" s="46">
        <v>1074</v>
      </c>
      <c r="F1395" s="47">
        <v>0.42699999999999999</v>
      </c>
      <c r="G1395" s="49">
        <v>0.01</v>
      </c>
      <c r="H1395" s="46">
        <v>1083</v>
      </c>
      <c r="I1395" s="47">
        <v>0.56786703601108002</v>
      </c>
      <c r="J1395" s="51">
        <v>4.1149478759171965E-2</v>
      </c>
      <c r="K1395" s="46" t="str">
        <f t="shared" si="234"/>
        <v>Decrease</v>
      </c>
      <c r="L1395" s="119">
        <f t="shared" si="235"/>
        <v>3.1149478759171965</v>
      </c>
      <c r="M1395" s="49">
        <f t="shared" si="238"/>
        <v>-0.13213296398891994</v>
      </c>
      <c r="N1395" s="49">
        <f t="shared" si="239"/>
        <v>-0.27299999999999996</v>
      </c>
    </row>
    <row r="1396" spans="1:14">
      <c r="A1396" s="45">
        <v>1</v>
      </c>
      <c r="B1396" s="45">
        <v>5500</v>
      </c>
      <c r="C1396" s="45" t="s">
        <v>1201</v>
      </c>
      <c r="D1396" s="45" t="s">
        <v>50</v>
      </c>
      <c r="E1396" s="46">
        <v>1730</v>
      </c>
      <c r="F1396" s="47">
        <v>0.42899999999999999</v>
      </c>
      <c r="G1396" s="115"/>
      <c r="H1396" s="46">
        <v>1755</v>
      </c>
      <c r="I1396" s="47">
        <v>0.48945868945868898</v>
      </c>
      <c r="J1396" s="48"/>
      <c r="K1396" s="48" t="str">
        <f t="shared" si="234"/>
        <v/>
      </c>
      <c r="L1396" s="118" t="str">
        <f t="shared" si="235"/>
        <v/>
      </c>
      <c r="M1396" s="49">
        <f t="shared" si="238"/>
        <v>-0.21054131054131098</v>
      </c>
      <c r="N1396" s="49">
        <f t="shared" si="239"/>
        <v>-0.27099999999999996</v>
      </c>
    </row>
    <row r="1397" spans="1:14">
      <c r="A1397" s="45">
        <v>2</v>
      </c>
      <c r="B1397" s="45">
        <v>5500</v>
      </c>
      <c r="C1397" s="45" t="s">
        <v>1201</v>
      </c>
      <c r="D1397" s="45" t="s">
        <v>7</v>
      </c>
      <c r="E1397" s="46">
        <v>1515</v>
      </c>
      <c r="F1397" s="50">
        <v>0.44</v>
      </c>
      <c r="G1397" s="115"/>
      <c r="H1397" s="46">
        <v>1568</v>
      </c>
      <c r="I1397" s="47">
        <v>0.49298469387755101</v>
      </c>
      <c r="J1397" s="48"/>
      <c r="K1397" s="48" t="str">
        <f t="shared" ref="K1397:K1407" si="240">IF(G1397="","",IF(G1397="*","",IF(ABS(J1397)&gt;ABS(G1397),"Decrease", "Increase")))</f>
        <v/>
      </c>
      <c r="L1397" s="118" t="str">
        <f t="shared" ref="L1397:L1407" si="241">IF(G1397="","",IF(G1397="*","",(ABS(G1397-J1397))*100))</f>
        <v/>
      </c>
      <c r="M1397" s="49">
        <f t="shared" si="238"/>
        <v>-0.20701530612244895</v>
      </c>
      <c r="N1397" s="49">
        <f t="shared" si="239"/>
        <v>-0.25999999999999995</v>
      </c>
    </row>
    <row r="1398" spans="1:14">
      <c r="A1398" s="45">
        <v>3</v>
      </c>
      <c r="B1398" s="45">
        <v>5500</v>
      </c>
      <c r="C1398" s="45" t="s">
        <v>1201</v>
      </c>
      <c r="D1398" s="45" t="s">
        <v>42</v>
      </c>
      <c r="E1398" s="46">
        <v>60</v>
      </c>
      <c r="F1398" s="50">
        <v>0.25</v>
      </c>
      <c r="G1398" s="49">
        <v>-0.19</v>
      </c>
      <c r="H1398" s="46">
        <v>58</v>
      </c>
      <c r="I1398" s="47">
        <v>0.37931034482758602</v>
      </c>
      <c r="J1398" s="51">
        <v>-0.11367434904996498</v>
      </c>
      <c r="K1398" s="46" t="str">
        <f t="shared" si="240"/>
        <v>Increase</v>
      </c>
      <c r="L1398" s="119">
        <f t="shared" si="241"/>
        <v>7.6325650950035016</v>
      </c>
      <c r="M1398" s="49">
        <f t="shared" si="238"/>
        <v>-0.32068965517241393</v>
      </c>
      <c r="N1398" s="49">
        <f t="shared" si="239"/>
        <v>-0.44999999999999996</v>
      </c>
    </row>
    <row r="1399" spans="1:14">
      <c r="A1399" s="45">
        <v>4</v>
      </c>
      <c r="B1399" s="45">
        <v>5500</v>
      </c>
      <c r="C1399" s="45" t="s">
        <v>1201</v>
      </c>
      <c r="D1399" s="45" t="s">
        <v>43</v>
      </c>
      <c r="E1399" s="46">
        <v>37</v>
      </c>
      <c r="F1399" s="47">
        <v>0.29699999999999999</v>
      </c>
      <c r="G1399" s="49">
        <v>-0.14300000000000002</v>
      </c>
      <c r="H1399" s="46">
        <v>33</v>
      </c>
      <c r="I1399" s="47">
        <v>0.42424242424242398</v>
      </c>
      <c r="J1399" s="51">
        <v>-6.8742269635127029E-2</v>
      </c>
      <c r="K1399" s="46" t="str">
        <f t="shared" si="240"/>
        <v>Increase</v>
      </c>
      <c r="L1399" s="119">
        <f t="shared" si="241"/>
        <v>7.4257730364872989</v>
      </c>
      <c r="M1399" s="49">
        <f t="shared" si="238"/>
        <v>-0.27575757575757598</v>
      </c>
      <c r="N1399" s="49">
        <f t="shared" si="239"/>
        <v>-0.40299999999999997</v>
      </c>
    </row>
    <row r="1400" spans="1:14">
      <c r="A1400" s="45">
        <v>5</v>
      </c>
      <c r="B1400" s="45">
        <v>5500</v>
      </c>
      <c r="C1400" s="45" t="s">
        <v>1201</v>
      </c>
      <c r="D1400" s="45" t="s">
        <v>8</v>
      </c>
      <c r="E1400" s="46" t="s">
        <v>1</v>
      </c>
      <c r="F1400" s="46" t="s">
        <v>1</v>
      </c>
      <c r="G1400" s="49" t="s">
        <v>1</v>
      </c>
      <c r="H1400" s="46" t="s">
        <v>1</v>
      </c>
      <c r="I1400" s="47" t="s">
        <v>1</v>
      </c>
      <c r="J1400" s="51" t="s">
        <v>1</v>
      </c>
      <c r="K1400" s="46" t="str">
        <f t="shared" si="240"/>
        <v/>
      </c>
      <c r="L1400" s="119" t="str">
        <f t="shared" si="241"/>
        <v/>
      </c>
      <c r="M1400" s="49"/>
      <c r="N1400" s="49"/>
    </row>
    <row r="1401" spans="1:14">
      <c r="A1401" s="45">
        <v>6</v>
      </c>
      <c r="B1401" s="45">
        <v>5500</v>
      </c>
      <c r="C1401" s="45" t="s">
        <v>1201</v>
      </c>
      <c r="D1401" s="45" t="s">
        <v>44</v>
      </c>
      <c r="E1401" s="46">
        <v>104</v>
      </c>
      <c r="F1401" s="47">
        <v>0.42299999999999999</v>
      </c>
      <c r="G1401" s="49">
        <v>-1.7000000000000001E-2</v>
      </c>
      <c r="H1401" s="46">
        <v>83</v>
      </c>
      <c r="I1401" s="47">
        <v>0.51807228915662695</v>
      </c>
      <c r="J1401" s="51">
        <v>2.5087595279075947E-2</v>
      </c>
      <c r="K1401" s="46" t="str">
        <f t="shared" si="240"/>
        <v>Decrease</v>
      </c>
      <c r="L1401" s="119">
        <f t="shared" si="241"/>
        <v>4.2087595279075947</v>
      </c>
      <c r="M1401" s="49">
        <f t="shared" ref="M1401:M1407" si="242">I1401-0.7</f>
        <v>-0.181927710843373</v>
      </c>
      <c r="N1401" s="49">
        <f>F1401-0.7</f>
        <v>-0.27699999999999997</v>
      </c>
    </row>
    <row r="1402" spans="1:14">
      <c r="A1402" s="45">
        <v>7</v>
      </c>
      <c r="B1402" s="45">
        <v>5500</v>
      </c>
      <c r="C1402" s="45" t="s">
        <v>1201</v>
      </c>
      <c r="D1402" s="45" t="s">
        <v>1096</v>
      </c>
      <c r="E1402" s="46" t="s">
        <v>1</v>
      </c>
      <c r="F1402" s="46" t="s">
        <v>1</v>
      </c>
      <c r="G1402" s="49" t="s">
        <v>1</v>
      </c>
      <c r="H1402" s="46">
        <v>10</v>
      </c>
      <c r="I1402" s="47">
        <v>0.4</v>
      </c>
      <c r="J1402" s="51">
        <v>-9.2984693877550983E-2</v>
      </c>
      <c r="K1402" s="46" t="str">
        <f t="shared" si="240"/>
        <v/>
      </c>
      <c r="L1402" s="119" t="str">
        <f t="shared" si="241"/>
        <v/>
      </c>
      <c r="M1402" s="49">
        <f t="shared" si="242"/>
        <v>-0.29999999999999993</v>
      </c>
      <c r="N1402" s="49"/>
    </row>
    <row r="1403" spans="1:14">
      <c r="A1403" s="45">
        <v>8</v>
      </c>
      <c r="B1403" s="45">
        <v>5500</v>
      </c>
      <c r="C1403" s="45" t="s">
        <v>1201</v>
      </c>
      <c r="D1403" s="45" t="s">
        <v>9</v>
      </c>
      <c r="E1403" s="46">
        <v>146</v>
      </c>
      <c r="F1403" s="47">
        <v>0.36299999999999999</v>
      </c>
      <c r="G1403" s="115"/>
      <c r="H1403" s="46">
        <v>400</v>
      </c>
      <c r="I1403" s="47">
        <v>0.62250000000000005</v>
      </c>
      <c r="J1403" s="48"/>
      <c r="K1403" s="48" t="str">
        <f t="shared" si="240"/>
        <v/>
      </c>
      <c r="L1403" s="118" t="str">
        <f t="shared" si="241"/>
        <v/>
      </c>
      <c r="M1403" s="49">
        <f t="shared" si="242"/>
        <v>-7.7499999999999902E-2</v>
      </c>
      <c r="N1403" s="49">
        <f t="shared" ref="N1403:N1413" si="243">F1403-0.7</f>
        <v>-0.33699999999999997</v>
      </c>
    </row>
    <row r="1404" spans="1:14">
      <c r="A1404" s="45">
        <v>9</v>
      </c>
      <c r="B1404" s="45">
        <v>5500</v>
      </c>
      <c r="C1404" s="45" t="s">
        <v>1201</v>
      </c>
      <c r="D1404" s="45" t="s">
        <v>10</v>
      </c>
      <c r="E1404" s="46">
        <v>1584</v>
      </c>
      <c r="F1404" s="47">
        <v>0.435</v>
      </c>
      <c r="G1404" s="49">
        <v>7.2000000000000008E-2</v>
      </c>
      <c r="H1404" s="46">
        <v>1355</v>
      </c>
      <c r="I1404" s="47">
        <v>0.45018450184501801</v>
      </c>
      <c r="J1404" s="51">
        <v>-0.17231549815498204</v>
      </c>
      <c r="K1404" s="46" t="str">
        <f t="shared" si="240"/>
        <v>Decrease</v>
      </c>
      <c r="L1404" s="119">
        <f t="shared" si="241"/>
        <v>24.431549815498204</v>
      </c>
      <c r="M1404" s="49">
        <f t="shared" si="242"/>
        <v>-0.24981549815498194</v>
      </c>
      <c r="N1404" s="49">
        <f t="shared" si="243"/>
        <v>-0.26499999999999996</v>
      </c>
    </row>
    <row r="1405" spans="1:14">
      <c r="A1405" s="45">
        <v>10</v>
      </c>
      <c r="B1405" s="45">
        <v>5500</v>
      </c>
      <c r="C1405" s="45" t="s">
        <v>1201</v>
      </c>
      <c r="D1405" s="45" t="s">
        <v>51</v>
      </c>
      <c r="E1405" s="46">
        <v>1517</v>
      </c>
      <c r="F1405" s="47">
        <v>0.46300000000000002</v>
      </c>
      <c r="G1405" s="115"/>
      <c r="H1405" s="46">
        <v>1566</v>
      </c>
      <c r="I1405" s="47">
        <v>0.521711366538953</v>
      </c>
      <c r="J1405" s="48"/>
      <c r="K1405" s="48" t="str">
        <f t="shared" si="240"/>
        <v/>
      </c>
      <c r="L1405" s="118" t="str">
        <f t="shared" si="241"/>
        <v/>
      </c>
      <c r="M1405" s="49">
        <f t="shared" si="242"/>
        <v>-0.17828863346104695</v>
      </c>
      <c r="N1405" s="49">
        <f t="shared" si="243"/>
        <v>-0.23699999999999993</v>
      </c>
    </row>
    <row r="1406" spans="1:14">
      <c r="A1406" s="45">
        <v>11</v>
      </c>
      <c r="B1406" s="45">
        <v>5500</v>
      </c>
      <c r="C1406" s="45" t="s">
        <v>1201</v>
      </c>
      <c r="D1406" s="45" t="s">
        <v>52</v>
      </c>
      <c r="E1406" s="46">
        <v>213</v>
      </c>
      <c r="F1406" s="47">
        <v>0.183</v>
      </c>
      <c r="G1406" s="49">
        <v>-0.28000000000000003</v>
      </c>
      <c r="H1406" s="46">
        <v>189</v>
      </c>
      <c r="I1406" s="47">
        <v>0.22222222222222199</v>
      </c>
      <c r="J1406" s="51">
        <v>-0.29948914431673102</v>
      </c>
      <c r="K1406" s="46" t="str">
        <f t="shared" si="240"/>
        <v>Decrease</v>
      </c>
      <c r="L1406" s="119">
        <f t="shared" si="241"/>
        <v>1.9489144316730989</v>
      </c>
      <c r="M1406" s="49">
        <f t="shared" si="242"/>
        <v>-0.47777777777777797</v>
      </c>
      <c r="N1406" s="49">
        <f t="shared" si="243"/>
        <v>-0.5169999999999999</v>
      </c>
    </row>
    <row r="1407" spans="1:14">
      <c r="A1407" s="45">
        <v>12</v>
      </c>
      <c r="B1407" s="45">
        <v>5500</v>
      </c>
      <c r="C1407" s="45" t="s">
        <v>1201</v>
      </c>
      <c r="D1407" s="45" t="s">
        <v>13</v>
      </c>
      <c r="E1407" s="46">
        <v>1715</v>
      </c>
      <c r="F1407" s="47">
        <v>0.43099999999999999</v>
      </c>
      <c r="G1407" s="115"/>
      <c r="H1407" s="46">
        <v>1749</v>
      </c>
      <c r="I1407" s="47">
        <v>0.49113779302458499</v>
      </c>
      <c r="J1407" s="48"/>
      <c r="K1407" s="48" t="str">
        <f t="shared" si="240"/>
        <v/>
      </c>
      <c r="L1407" s="118" t="str">
        <f t="shared" si="241"/>
        <v/>
      </c>
      <c r="M1407" s="49">
        <f t="shared" si="242"/>
        <v>-0.20886220697541497</v>
      </c>
      <c r="N1407" s="49">
        <f t="shared" si="243"/>
        <v>-0.26899999999999996</v>
      </c>
    </row>
    <row r="1408" spans="1:14">
      <c r="A1408" s="45">
        <v>13</v>
      </c>
      <c r="B1408" s="45">
        <v>5500</v>
      </c>
      <c r="C1408" s="45" t="s">
        <v>1201</v>
      </c>
      <c r="D1408" s="45" t="s">
        <v>14</v>
      </c>
      <c r="E1408" s="46">
        <v>15</v>
      </c>
      <c r="F1408" s="50">
        <v>0.2</v>
      </c>
      <c r="G1408" s="49">
        <v>-0.23100000000000001</v>
      </c>
      <c r="H1408" s="46" t="s">
        <v>1</v>
      </c>
      <c r="I1408" s="47" t="s">
        <v>1</v>
      </c>
      <c r="J1408" s="51" t="s">
        <v>1</v>
      </c>
      <c r="K1408" s="46"/>
      <c r="L1408" s="119"/>
      <c r="M1408" s="49"/>
      <c r="N1408" s="49">
        <f t="shared" si="243"/>
        <v>-0.49999999999999994</v>
      </c>
    </row>
    <row r="1409" spans="1:14">
      <c r="A1409" s="45">
        <v>14</v>
      </c>
      <c r="B1409" s="45">
        <v>5500</v>
      </c>
      <c r="C1409" s="45" t="s">
        <v>1201</v>
      </c>
      <c r="D1409" s="45" t="s">
        <v>15</v>
      </c>
      <c r="E1409" s="46">
        <v>888</v>
      </c>
      <c r="F1409" s="47">
        <v>0.41099999999999998</v>
      </c>
      <c r="G1409" s="115"/>
      <c r="H1409" s="46">
        <v>910</v>
      </c>
      <c r="I1409" s="47">
        <v>0.46153846153846201</v>
      </c>
      <c r="J1409" s="48"/>
      <c r="K1409" s="48" t="str">
        <f t="shared" ref="K1409:K1414" si="244">IF(G1409="","",IF(G1409="*","",IF(ABS(J1409)&gt;ABS(G1409),"Decrease", "Increase")))</f>
        <v/>
      </c>
      <c r="L1409" s="118" t="str">
        <f t="shared" ref="L1409:L1414" si="245">IF(G1409="","",IF(G1409="*","",(ABS(G1409-J1409))*100))</f>
        <v/>
      </c>
      <c r="M1409" s="49">
        <f t="shared" ref="M1409:M1414" si="246">I1409-0.7</f>
        <v>-0.23846153846153795</v>
      </c>
      <c r="N1409" s="49">
        <f t="shared" si="243"/>
        <v>-0.28899999999999998</v>
      </c>
    </row>
    <row r="1410" spans="1:14">
      <c r="A1410" s="45">
        <v>15</v>
      </c>
      <c r="B1410" s="45">
        <v>5500</v>
      </c>
      <c r="C1410" s="45" t="s">
        <v>1201</v>
      </c>
      <c r="D1410" s="45" t="s">
        <v>16</v>
      </c>
      <c r="E1410" s="46">
        <v>842</v>
      </c>
      <c r="F1410" s="47">
        <v>0.44800000000000001</v>
      </c>
      <c r="G1410" s="49">
        <v>3.7000000000000005E-2</v>
      </c>
      <c r="H1410" s="46">
        <v>845</v>
      </c>
      <c r="I1410" s="47">
        <v>0.51952662721893506</v>
      </c>
      <c r="J1410" s="51">
        <v>5.7988165680473047E-2</v>
      </c>
      <c r="K1410" s="46" t="str">
        <f t="shared" si="244"/>
        <v>Decrease</v>
      </c>
      <c r="L1410" s="119">
        <f t="shared" si="245"/>
        <v>2.0988165680473041</v>
      </c>
      <c r="M1410" s="49">
        <f t="shared" si="246"/>
        <v>-0.1804733727810649</v>
      </c>
      <c r="N1410" s="49">
        <f t="shared" si="243"/>
        <v>-0.25199999999999995</v>
      </c>
    </row>
    <row r="1411" spans="1:14">
      <c r="A1411" s="45">
        <v>1</v>
      </c>
      <c r="B1411" s="45">
        <v>5600</v>
      </c>
      <c r="C1411" s="45" t="s">
        <v>1204</v>
      </c>
      <c r="D1411" s="45" t="s">
        <v>50</v>
      </c>
      <c r="E1411" s="46">
        <v>548</v>
      </c>
      <c r="F1411" s="47">
        <v>0.224</v>
      </c>
      <c r="G1411" s="115"/>
      <c r="H1411" s="46">
        <v>574</v>
      </c>
      <c r="I1411" s="47">
        <v>0.33101045296167197</v>
      </c>
      <c r="J1411" s="48"/>
      <c r="K1411" s="48" t="str">
        <f t="shared" si="244"/>
        <v/>
      </c>
      <c r="L1411" s="118" t="str">
        <f t="shared" si="245"/>
        <v/>
      </c>
      <c r="M1411" s="49">
        <f t="shared" si="246"/>
        <v>-0.36898954703832798</v>
      </c>
      <c r="N1411" s="49">
        <f t="shared" si="243"/>
        <v>-0.47599999999999998</v>
      </c>
    </row>
    <row r="1412" spans="1:14">
      <c r="A1412" s="45">
        <v>2</v>
      </c>
      <c r="B1412" s="45">
        <v>5600</v>
      </c>
      <c r="C1412" s="45" t="s">
        <v>1204</v>
      </c>
      <c r="D1412" s="45" t="s">
        <v>7</v>
      </c>
      <c r="E1412" s="46">
        <v>360</v>
      </c>
      <c r="F1412" s="47">
        <v>0.26400000000000001</v>
      </c>
      <c r="G1412" s="115"/>
      <c r="H1412" s="46">
        <v>396</v>
      </c>
      <c r="I1412" s="47">
        <v>0.38131313131313099</v>
      </c>
      <c r="J1412" s="48"/>
      <c r="K1412" s="48" t="str">
        <f t="shared" si="244"/>
        <v/>
      </c>
      <c r="L1412" s="118" t="str">
        <f t="shared" si="245"/>
        <v/>
      </c>
      <c r="M1412" s="49">
        <f t="shared" si="246"/>
        <v>-0.31868686868686896</v>
      </c>
      <c r="N1412" s="49">
        <f t="shared" si="243"/>
        <v>-0.43599999999999994</v>
      </c>
    </row>
    <row r="1413" spans="1:14">
      <c r="A1413" s="45">
        <v>3</v>
      </c>
      <c r="B1413" s="45">
        <v>5600</v>
      </c>
      <c r="C1413" s="45" t="s">
        <v>1204</v>
      </c>
      <c r="D1413" s="45" t="s">
        <v>42</v>
      </c>
      <c r="E1413" s="46">
        <v>164</v>
      </c>
      <c r="F1413" s="50">
        <v>0.14000000000000001</v>
      </c>
      <c r="G1413" s="49">
        <v>-0.124</v>
      </c>
      <c r="H1413" s="46">
        <v>159</v>
      </c>
      <c r="I1413" s="47">
        <v>0.20125786163522</v>
      </c>
      <c r="J1413" s="51">
        <v>-0.180055269677911</v>
      </c>
      <c r="K1413" s="46" t="str">
        <f t="shared" si="244"/>
        <v>Decrease</v>
      </c>
      <c r="L1413" s="119">
        <f t="shared" si="245"/>
        <v>5.6055269677910999</v>
      </c>
      <c r="M1413" s="49">
        <f t="shared" si="246"/>
        <v>-0.49874213836477999</v>
      </c>
      <c r="N1413" s="49">
        <f t="shared" si="243"/>
        <v>-0.55999999999999994</v>
      </c>
    </row>
    <row r="1414" spans="1:14">
      <c r="A1414" s="45">
        <v>4</v>
      </c>
      <c r="B1414" s="45">
        <v>5600</v>
      </c>
      <c r="C1414" s="45" t="s">
        <v>1204</v>
      </c>
      <c r="D1414" s="45" t="s">
        <v>43</v>
      </c>
      <c r="E1414" s="46" t="s">
        <v>1</v>
      </c>
      <c r="F1414" s="46" t="s">
        <v>1</v>
      </c>
      <c r="G1414" s="49" t="s">
        <v>1</v>
      </c>
      <c r="H1414" s="46">
        <v>10</v>
      </c>
      <c r="I1414" s="47">
        <v>0.5</v>
      </c>
      <c r="J1414" s="51">
        <v>0.11868686868686901</v>
      </c>
      <c r="K1414" s="46" t="str">
        <f t="shared" si="244"/>
        <v/>
      </c>
      <c r="L1414" s="119" t="str">
        <f t="shared" si="245"/>
        <v/>
      </c>
      <c r="M1414" s="49">
        <f t="shared" si="246"/>
        <v>-0.19999999999999996</v>
      </c>
      <c r="N1414" s="49"/>
    </row>
    <row r="1415" spans="1:14">
      <c r="A1415" s="45">
        <v>6</v>
      </c>
      <c r="B1415" s="45">
        <v>5600</v>
      </c>
      <c r="C1415" s="45" t="s">
        <v>1204</v>
      </c>
      <c r="D1415" s="45" t="s">
        <v>44</v>
      </c>
      <c r="E1415" s="46">
        <v>17</v>
      </c>
      <c r="F1415" s="47">
        <v>0.17599999999999999</v>
      </c>
      <c r="G1415" s="49">
        <v>-8.8000000000000009E-2</v>
      </c>
      <c r="H1415" s="46" t="s">
        <v>1</v>
      </c>
      <c r="I1415" s="47" t="s">
        <v>1</v>
      </c>
      <c r="J1415" s="51" t="s">
        <v>1</v>
      </c>
      <c r="K1415" s="46"/>
      <c r="L1415" s="119"/>
      <c r="M1415" s="49"/>
      <c r="N1415" s="49">
        <f t="shared" ref="N1415:N1428" si="247">F1415-0.7</f>
        <v>-0.52400000000000002</v>
      </c>
    </row>
    <row r="1416" spans="1:14">
      <c r="A1416" s="45">
        <v>8</v>
      </c>
      <c r="B1416" s="45">
        <v>5600</v>
      </c>
      <c r="C1416" s="45" t="s">
        <v>1204</v>
      </c>
      <c r="D1416" s="45" t="s">
        <v>9</v>
      </c>
      <c r="E1416" s="46">
        <v>102</v>
      </c>
      <c r="F1416" s="47">
        <v>0.30399999999999999</v>
      </c>
      <c r="G1416" s="115"/>
      <c r="H1416" s="46">
        <v>105</v>
      </c>
      <c r="I1416" s="47">
        <v>0.46666666666666701</v>
      </c>
      <c r="J1416" s="48"/>
      <c r="K1416" s="48" t="str">
        <f t="shared" ref="K1416:K1447" si="248">IF(G1416="","",IF(G1416="*","",IF(ABS(J1416)&gt;ABS(G1416),"Decrease", "Increase")))</f>
        <v/>
      </c>
      <c r="L1416" s="118" t="str">
        <f t="shared" ref="L1416:L1447" si="249">IF(G1416="","",IF(G1416="*","",(ABS(G1416-J1416))*100))</f>
        <v/>
      </c>
      <c r="M1416" s="49">
        <f t="shared" ref="M1416:M1440" si="250">I1416-0.7</f>
        <v>-0.23333333333333295</v>
      </c>
      <c r="N1416" s="49">
        <f t="shared" si="247"/>
        <v>-0.39599999999999996</v>
      </c>
    </row>
    <row r="1417" spans="1:14">
      <c r="A1417" s="45">
        <v>9</v>
      </c>
      <c r="B1417" s="45">
        <v>5600</v>
      </c>
      <c r="C1417" s="45" t="s">
        <v>1204</v>
      </c>
      <c r="D1417" s="45" t="s">
        <v>10</v>
      </c>
      <c r="E1417" s="46">
        <v>446</v>
      </c>
      <c r="F1417" s="47">
        <v>0.20599999999999999</v>
      </c>
      <c r="G1417" s="49">
        <v>-9.8000000000000004E-2</v>
      </c>
      <c r="H1417" s="46">
        <v>469</v>
      </c>
      <c r="I1417" s="47">
        <v>0.30063965884861399</v>
      </c>
      <c r="J1417" s="51">
        <v>-0.16602700781805302</v>
      </c>
      <c r="K1417" s="46" t="str">
        <f t="shared" si="248"/>
        <v>Decrease</v>
      </c>
      <c r="L1417" s="119">
        <f t="shared" si="249"/>
        <v>6.8027007818053011</v>
      </c>
      <c r="M1417" s="49">
        <f t="shared" si="250"/>
        <v>-0.39936034115138597</v>
      </c>
      <c r="N1417" s="49">
        <f t="shared" si="247"/>
        <v>-0.49399999999999999</v>
      </c>
    </row>
    <row r="1418" spans="1:14">
      <c r="A1418" s="45">
        <v>10</v>
      </c>
      <c r="B1418" s="45">
        <v>5600</v>
      </c>
      <c r="C1418" s="45" t="s">
        <v>1204</v>
      </c>
      <c r="D1418" s="45" t="s">
        <v>51</v>
      </c>
      <c r="E1418" s="46">
        <v>465</v>
      </c>
      <c r="F1418" s="47">
        <v>0.247</v>
      </c>
      <c r="G1418" s="115"/>
      <c r="H1418" s="46">
        <v>481</v>
      </c>
      <c r="I1418" s="47">
        <v>0.36382536382536401</v>
      </c>
      <c r="J1418" s="48"/>
      <c r="K1418" s="48" t="str">
        <f t="shared" si="248"/>
        <v/>
      </c>
      <c r="L1418" s="118" t="str">
        <f t="shared" si="249"/>
        <v/>
      </c>
      <c r="M1418" s="49">
        <f t="shared" si="250"/>
        <v>-0.33617463617463594</v>
      </c>
      <c r="N1418" s="49">
        <f t="shared" si="247"/>
        <v>-0.45299999999999996</v>
      </c>
    </row>
    <row r="1419" spans="1:14">
      <c r="A1419" s="45">
        <v>11</v>
      </c>
      <c r="B1419" s="45">
        <v>5600</v>
      </c>
      <c r="C1419" s="45" t="s">
        <v>1204</v>
      </c>
      <c r="D1419" s="45" t="s">
        <v>52</v>
      </c>
      <c r="E1419" s="46">
        <v>83</v>
      </c>
      <c r="F1419" s="47">
        <v>9.6000000000000002E-2</v>
      </c>
      <c r="G1419" s="49">
        <v>-0.151</v>
      </c>
      <c r="H1419" s="46">
        <v>93</v>
      </c>
      <c r="I1419" s="47">
        <v>0.16129032258064499</v>
      </c>
      <c r="J1419" s="51">
        <v>-0.20253504124471902</v>
      </c>
      <c r="K1419" s="46" t="str">
        <f t="shared" si="248"/>
        <v>Decrease</v>
      </c>
      <c r="L1419" s="119">
        <f t="shared" si="249"/>
        <v>5.1535041244719029</v>
      </c>
      <c r="M1419" s="49">
        <f t="shared" si="250"/>
        <v>-0.53870967741935494</v>
      </c>
      <c r="N1419" s="49">
        <f t="shared" si="247"/>
        <v>-0.60399999999999998</v>
      </c>
    </row>
    <row r="1420" spans="1:14">
      <c r="A1420" s="45">
        <v>12</v>
      </c>
      <c r="B1420" s="45">
        <v>5600</v>
      </c>
      <c r="C1420" s="45" t="s">
        <v>1204</v>
      </c>
      <c r="D1420" s="45" t="s">
        <v>13</v>
      </c>
      <c r="E1420" s="46">
        <v>548</v>
      </c>
      <c r="F1420" s="47">
        <v>0.224</v>
      </c>
      <c r="G1420" s="115"/>
      <c r="H1420" s="46">
        <v>570</v>
      </c>
      <c r="I1420" s="47">
        <v>0.33157894736842097</v>
      </c>
      <c r="J1420" s="48"/>
      <c r="K1420" s="48" t="str">
        <f t="shared" si="248"/>
        <v/>
      </c>
      <c r="L1420" s="118" t="str">
        <f t="shared" si="249"/>
        <v/>
      </c>
      <c r="M1420" s="49">
        <f t="shared" si="250"/>
        <v>-0.36842105263157898</v>
      </c>
      <c r="N1420" s="49">
        <f t="shared" si="247"/>
        <v>-0.47599999999999998</v>
      </c>
    </row>
    <row r="1421" spans="1:14">
      <c r="A1421" s="45">
        <v>14</v>
      </c>
      <c r="B1421" s="45">
        <v>5600</v>
      </c>
      <c r="C1421" s="45" t="s">
        <v>1204</v>
      </c>
      <c r="D1421" s="45" t="s">
        <v>15</v>
      </c>
      <c r="E1421" s="46">
        <v>280</v>
      </c>
      <c r="F1421" s="47">
        <v>0.21099999999999999</v>
      </c>
      <c r="G1421" s="115"/>
      <c r="H1421" s="46">
        <v>298</v>
      </c>
      <c r="I1421" s="47">
        <v>0.31543624161073802</v>
      </c>
      <c r="J1421" s="48"/>
      <c r="K1421" s="48" t="str">
        <f t="shared" si="248"/>
        <v/>
      </c>
      <c r="L1421" s="118" t="str">
        <f t="shared" si="249"/>
        <v/>
      </c>
      <c r="M1421" s="49">
        <f t="shared" si="250"/>
        <v>-0.38456375838926193</v>
      </c>
      <c r="N1421" s="49">
        <f t="shared" si="247"/>
        <v>-0.48899999999999999</v>
      </c>
    </row>
    <row r="1422" spans="1:14">
      <c r="A1422" s="45">
        <v>15</v>
      </c>
      <c r="B1422" s="45">
        <v>5600</v>
      </c>
      <c r="C1422" s="45" t="s">
        <v>1204</v>
      </c>
      <c r="D1422" s="45" t="s">
        <v>16</v>
      </c>
      <c r="E1422" s="46">
        <v>268</v>
      </c>
      <c r="F1422" s="47">
        <v>0.23899999999999999</v>
      </c>
      <c r="G1422" s="49">
        <v>2.7999999999999997E-2</v>
      </c>
      <c r="H1422" s="46">
        <v>276</v>
      </c>
      <c r="I1422" s="47">
        <v>0.34782608695652201</v>
      </c>
      <c r="J1422" s="51">
        <v>3.2389845345783985E-2</v>
      </c>
      <c r="K1422" s="46" t="str">
        <f t="shared" si="248"/>
        <v>Decrease</v>
      </c>
      <c r="L1422" s="119">
        <f t="shared" si="249"/>
        <v>0.43898453457839881</v>
      </c>
      <c r="M1422" s="49">
        <f t="shared" si="250"/>
        <v>-0.35217391304347795</v>
      </c>
      <c r="N1422" s="49">
        <f t="shared" si="247"/>
        <v>-0.46099999999999997</v>
      </c>
    </row>
    <row r="1423" spans="1:14">
      <c r="A1423" s="45">
        <v>1</v>
      </c>
      <c r="B1423" s="45">
        <v>1821</v>
      </c>
      <c r="C1423" s="45" t="s">
        <v>1129</v>
      </c>
      <c r="D1423" s="45" t="s">
        <v>50</v>
      </c>
      <c r="E1423" s="46">
        <v>2241</v>
      </c>
      <c r="F1423" s="47">
        <v>0.68200000000000005</v>
      </c>
      <c r="G1423" s="115"/>
      <c r="H1423" s="46">
        <v>2182</v>
      </c>
      <c r="I1423" s="47">
        <v>0.76489459211732402</v>
      </c>
      <c r="J1423" s="48"/>
      <c r="K1423" s="48" t="str">
        <f t="shared" si="248"/>
        <v/>
      </c>
      <c r="L1423" s="118" t="str">
        <f t="shared" si="249"/>
        <v/>
      </c>
      <c r="M1423" s="49">
        <f t="shared" si="250"/>
        <v>6.4894592117324068E-2</v>
      </c>
      <c r="N1423" s="49">
        <f t="shared" si="247"/>
        <v>-1.7999999999999905E-2</v>
      </c>
    </row>
    <row r="1424" spans="1:14">
      <c r="A1424" s="45">
        <v>2</v>
      </c>
      <c r="B1424" s="45">
        <v>1821</v>
      </c>
      <c r="C1424" s="45" t="s">
        <v>1129</v>
      </c>
      <c r="D1424" s="45" t="s">
        <v>7</v>
      </c>
      <c r="E1424" s="46">
        <v>1595</v>
      </c>
      <c r="F1424" s="47">
        <v>0.74299999999999999</v>
      </c>
      <c r="G1424" s="115"/>
      <c r="H1424" s="46">
        <v>1567</v>
      </c>
      <c r="I1424" s="47">
        <v>0.81174218251435903</v>
      </c>
      <c r="J1424" s="48"/>
      <c r="K1424" s="48" t="str">
        <f t="shared" si="248"/>
        <v/>
      </c>
      <c r="L1424" s="118" t="str">
        <f t="shared" si="249"/>
        <v/>
      </c>
      <c r="M1424" s="49">
        <f t="shared" si="250"/>
        <v>0.11174218251435908</v>
      </c>
      <c r="N1424" s="49">
        <f t="shared" si="247"/>
        <v>4.3000000000000038E-2</v>
      </c>
    </row>
    <row r="1425" spans="1:14">
      <c r="A1425" s="45">
        <v>3</v>
      </c>
      <c r="B1425" s="45">
        <v>1821</v>
      </c>
      <c r="C1425" s="45" t="s">
        <v>1129</v>
      </c>
      <c r="D1425" s="45" t="s">
        <v>42</v>
      </c>
      <c r="E1425" s="46">
        <v>411</v>
      </c>
      <c r="F1425" s="47">
        <v>0.47899999999999998</v>
      </c>
      <c r="G1425" s="49">
        <v>-0.26400000000000001</v>
      </c>
      <c r="H1425" s="46">
        <v>373</v>
      </c>
      <c r="I1425" s="47">
        <v>0.57372654155495995</v>
      </c>
      <c r="J1425" s="51">
        <v>-0.23801564095939909</v>
      </c>
      <c r="K1425" s="46" t="str">
        <f t="shared" si="248"/>
        <v>Increase</v>
      </c>
      <c r="L1425" s="119">
        <f t="shared" si="249"/>
        <v>2.5984359040600924</v>
      </c>
      <c r="M1425" s="49">
        <f t="shared" si="250"/>
        <v>-0.12627345844504001</v>
      </c>
      <c r="N1425" s="49">
        <f t="shared" si="247"/>
        <v>-0.22099999999999997</v>
      </c>
    </row>
    <row r="1426" spans="1:14">
      <c r="A1426" s="45">
        <v>4</v>
      </c>
      <c r="B1426" s="45">
        <v>1821</v>
      </c>
      <c r="C1426" s="45" t="s">
        <v>1129</v>
      </c>
      <c r="D1426" s="45" t="s">
        <v>43</v>
      </c>
      <c r="E1426" s="46">
        <v>115</v>
      </c>
      <c r="F1426" s="47">
        <v>0.54800000000000004</v>
      </c>
      <c r="G1426" s="49">
        <v>-0.19500000000000001</v>
      </c>
      <c r="H1426" s="46">
        <v>119</v>
      </c>
      <c r="I1426" s="47">
        <v>0.72268907563025198</v>
      </c>
      <c r="J1426" s="51">
        <v>-8.9053106884107058E-2</v>
      </c>
      <c r="K1426" s="46" t="str">
        <f t="shared" si="248"/>
        <v>Increase</v>
      </c>
      <c r="L1426" s="119">
        <f t="shared" si="249"/>
        <v>10.594689311589295</v>
      </c>
      <c r="M1426" s="49">
        <f t="shared" si="250"/>
        <v>2.268907563025202E-2</v>
      </c>
      <c r="N1426" s="49">
        <f t="shared" si="247"/>
        <v>-0.15199999999999991</v>
      </c>
    </row>
    <row r="1427" spans="1:14">
      <c r="A1427" s="45">
        <v>5</v>
      </c>
      <c r="B1427" s="45">
        <v>1821</v>
      </c>
      <c r="C1427" s="45" t="s">
        <v>1129</v>
      </c>
      <c r="D1427" s="45" t="s">
        <v>8</v>
      </c>
      <c r="E1427" s="46">
        <v>11</v>
      </c>
      <c r="F1427" s="47">
        <v>0.81799999999999995</v>
      </c>
      <c r="G1427" s="49">
        <v>7.4999999999999997E-2</v>
      </c>
      <c r="H1427" s="46">
        <v>19</v>
      </c>
      <c r="I1427" s="47">
        <v>0.84210526315789502</v>
      </c>
      <c r="J1427" s="51">
        <v>3.0363080643535989E-2</v>
      </c>
      <c r="K1427" s="46" t="str">
        <f t="shared" si="248"/>
        <v>Increase</v>
      </c>
      <c r="L1427" s="119">
        <f t="shared" si="249"/>
        <v>4.4636919356464011</v>
      </c>
      <c r="M1427" s="49">
        <f t="shared" si="250"/>
        <v>0.14210526315789507</v>
      </c>
      <c r="N1427" s="49">
        <f t="shared" si="247"/>
        <v>0.11799999999999999</v>
      </c>
    </row>
    <row r="1428" spans="1:14">
      <c r="A1428" s="45">
        <v>6</v>
      </c>
      <c r="B1428" s="45">
        <v>1821</v>
      </c>
      <c r="C1428" s="45" t="s">
        <v>1129</v>
      </c>
      <c r="D1428" s="45" t="s">
        <v>44</v>
      </c>
      <c r="E1428" s="46">
        <v>107</v>
      </c>
      <c r="F1428" s="47">
        <v>0.68200000000000005</v>
      </c>
      <c r="G1428" s="49">
        <v>-6.0999999999999902E-2</v>
      </c>
      <c r="H1428" s="46">
        <v>94</v>
      </c>
      <c r="I1428" s="47">
        <v>0.76595744680851097</v>
      </c>
      <c r="J1428" s="51">
        <v>-4.5784735705848068E-2</v>
      </c>
      <c r="K1428" s="46" t="str">
        <f t="shared" si="248"/>
        <v>Increase</v>
      </c>
      <c r="L1428" s="119">
        <f t="shared" si="249"/>
        <v>1.5215264294151833</v>
      </c>
      <c r="M1428" s="49">
        <f t="shared" si="250"/>
        <v>6.5957446808511011E-2</v>
      </c>
      <c r="N1428" s="49">
        <f t="shared" si="247"/>
        <v>-1.7999999999999905E-2</v>
      </c>
    </row>
    <row r="1429" spans="1:14">
      <c r="A1429" s="45">
        <v>7</v>
      </c>
      <c r="B1429" s="45">
        <v>1821</v>
      </c>
      <c r="C1429" s="45" t="s">
        <v>1129</v>
      </c>
      <c r="D1429" s="45" t="s">
        <v>1096</v>
      </c>
      <c r="E1429" s="46" t="s">
        <v>1</v>
      </c>
      <c r="F1429" s="46" t="s">
        <v>1</v>
      </c>
      <c r="G1429" s="49" t="s">
        <v>1</v>
      </c>
      <c r="H1429" s="46">
        <v>10</v>
      </c>
      <c r="I1429" s="47">
        <v>0.9</v>
      </c>
      <c r="J1429" s="51">
        <v>8.8257817485640988E-2</v>
      </c>
      <c r="K1429" s="46" t="str">
        <f t="shared" si="248"/>
        <v/>
      </c>
      <c r="L1429" s="119" t="str">
        <f t="shared" si="249"/>
        <v/>
      </c>
      <c r="M1429" s="49">
        <f t="shared" si="250"/>
        <v>0.20000000000000007</v>
      </c>
      <c r="N1429" s="49"/>
    </row>
    <row r="1430" spans="1:14">
      <c r="A1430" s="45">
        <v>8</v>
      </c>
      <c r="B1430" s="45">
        <v>1821</v>
      </c>
      <c r="C1430" s="45" t="s">
        <v>1129</v>
      </c>
      <c r="D1430" s="45" t="s">
        <v>9</v>
      </c>
      <c r="E1430" s="46">
        <v>948</v>
      </c>
      <c r="F1430" s="47">
        <v>0.80200000000000005</v>
      </c>
      <c r="G1430" s="115"/>
      <c r="H1430" s="46">
        <v>948</v>
      </c>
      <c r="I1430" s="47">
        <v>0.88713080168776404</v>
      </c>
      <c r="J1430" s="48"/>
      <c r="K1430" s="48" t="str">
        <f t="shared" si="248"/>
        <v/>
      </c>
      <c r="L1430" s="118" t="str">
        <f t="shared" si="249"/>
        <v/>
      </c>
      <c r="M1430" s="49">
        <f t="shared" si="250"/>
        <v>0.18713080168776408</v>
      </c>
      <c r="N1430" s="49">
        <f t="shared" ref="N1430:N1440" si="251">F1430-0.7</f>
        <v>0.10200000000000009</v>
      </c>
    </row>
    <row r="1431" spans="1:14">
      <c r="A1431" s="45">
        <v>9</v>
      </c>
      <c r="B1431" s="45">
        <v>1821</v>
      </c>
      <c r="C1431" s="45" t="s">
        <v>1129</v>
      </c>
      <c r="D1431" s="45" t="s">
        <v>10</v>
      </c>
      <c r="E1431" s="46">
        <v>1293</v>
      </c>
      <c r="F1431" s="47">
        <v>0.59499999999999997</v>
      </c>
      <c r="G1431" s="49">
        <v>-0.20699999999999999</v>
      </c>
      <c r="H1431" s="46">
        <v>1234</v>
      </c>
      <c r="I1431" s="47">
        <v>0.67098865478119896</v>
      </c>
      <c r="J1431" s="51">
        <v>-0.21614214690656508</v>
      </c>
      <c r="K1431" s="46" t="str">
        <f t="shared" si="248"/>
        <v>Decrease</v>
      </c>
      <c r="L1431" s="119">
        <f t="shared" si="249"/>
        <v>0.91421469065650907</v>
      </c>
      <c r="M1431" s="49">
        <f t="shared" si="250"/>
        <v>-2.9011345218800999E-2</v>
      </c>
      <c r="N1431" s="49">
        <f t="shared" si="251"/>
        <v>-0.10499999999999998</v>
      </c>
    </row>
    <row r="1432" spans="1:14">
      <c r="A1432" s="45">
        <v>10</v>
      </c>
      <c r="B1432" s="45">
        <v>1821</v>
      </c>
      <c r="C1432" s="45" t="s">
        <v>1129</v>
      </c>
      <c r="D1432" s="45" t="s">
        <v>51</v>
      </c>
      <c r="E1432" s="46">
        <v>1821</v>
      </c>
      <c r="F1432" s="47">
        <v>0.76700000000000002</v>
      </c>
      <c r="G1432" s="115"/>
      <c r="H1432" s="46">
        <v>1826</v>
      </c>
      <c r="I1432" s="47">
        <v>0.843373493975904</v>
      </c>
      <c r="J1432" s="48"/>
      <c r="K1432" s="48" t="str">
        <f t="shared" si="248"/>
        <v/>
      </c>
      <c r="L1432" s="118" t="str">
        <f t="shared" si="249"/>
        <v/>
      </c>
      <c r="M1432" s="49">
        <f t="shared" si="250"/>
        <v>0.14337349397590404</v>
      </c>
      <c r="N1432" s="49">
        <f t="shared" si="251"/>
        <v>6.700000000000006E-2</v>
      </c>
    </row>
    <row r="1433" spans="1:14">
      <c r="A1433" s="45">
        <v>11</v>
      </c>
      <c r="B1433" s="45">
        <v>1821</v>
      </c>
      <c r="C1433" s="45" t="s">
        <v>1129</v>
      </c>
      <c r="D1433" s="45" t="s">
        <v>52</v>
      </c>
      <c r="E1433" s="46">
        <v>420</v>
      </c>
      <c r="F1433" s="47">
        <v>0.314</v>
      </c>
      <c r="G1433" s="49">
        <v>-0.45299999999999996</v>
      </c>
      <c r="H1433" s="46">
        <v>356</v>
      </c>
      <c r="I1433" s="47">
        <v>0.36235955056179803</v>
      </c>
      <c r="J1433" s="51">
        <v>-0.48101394341410597</v>
      </c>
      <c r="K1433" s="46" t="str">
        <f t="shared" si="248"/>
        <v>Decrease</v>
      </c>
      <c r="L1433" s="119">
        <f t="shared" si="249"/>
        <v>2.8013943414106013</v>
      </c>
      <c r="M1433" s="49">
        <f t="shared" si="250"/>
        <v>-0.33764044943820193</v>
      </c>
      <c r="N1433" s="49">
        <f t="shared" si="251"/>
        <v>-0.38599999999999995</v>
      </c>
    </row>
    <row r="1434" spans="1:14">
      <c r="A1434" s="45">
        <v>12</v>
      </c>
      <c r="B1434" s="45">
        <v>1821</v>
      </c>
      <c r="C1434" s="45" t="s">
        <v>1129</v>
      </c>
      <c r="D1434" s="45" t="s">
        <v>13</v>
      </c>
      <c r="E1434" s="46">
        <v>2195</v>
      </c>
      <c r="F1434" s="47">
        <v>0.69199999999999995</v>
      </c>
      <c r="G1434" s="115"/>
      <c r="H1434" s="46">
        <v>2137</v>
      </c>
      <c r="I1434" s="47">
        <v>0.77023865231633104</v>
      </c>
      <c r="J1434" s="48"/>
      <c r="K1434" s="48" t="str">
        <f t="shared" si="248"/>
        <v/>
      </c>
      <c r="L1434" s="118" t="str">
        <f t="shared" si="249"/>
        <v/>
      </c>
      <c r="M1434" s="49">
        <f t="shared" si="250"/>
        <v>7.0238652316331085E-2</v>
      </c>
      <c r="N1434" s="49">
        <f t="shared" si="251"/>
        <v>-8.0000000000000071E-3</v>
      </c>
    </row>
    <row r="1435" spans="1:14">
      <c r="A1435" s="45">
        <v>13</v>
      </c>
      <c r="B1435" s="45">
        <v>1821</v>
      </c>
      <c r="C1435" s="45" t="s">
        <v>1129</v>
      </c>
      <c r="D1435" s="45" t="s">
        <v>14</v>
      </c>
      <c r="E1435" s="46">
        <v>46</v>
      </c>
      <c r="F1435" s="47">
        <v>0.217</v>
      </c>
      <c r="G1435" s="49">
        <v>-0.47499999999999998</v>
      </c>
      <c r="H1435" s="46">
        <v>45</v>
      </c>
      <c r="I1435" s="47">
        <v>0.51111111111111096</v>
      </c>
      <c r="J1435" s="51">
        <v>-0.25912754120522008</v>
      </c>
      <c r="K1435" s="46" t="str">
        <f t="shared" si="248"/>
        <v>Increase</v>
      </c>
      <c r="L1435" s="119">
        <f t="shared" si="249"/>
        <v>21.58724587947799</v>
      </c>
      <c r="M1435" s="49">
        <f t="shared" si="250"/>
        <v>-0.18888888888888899</v>
      </c>
      <c r="N1435" s="49">
        <f t="shared" si="251"/>
        <v>-0.48299999999999998</v>
      </c>
    </row>
    <row r="1436" spans="1:14">
      <c r="A1436" s="45">
        <v>14</v>
      </c>
      <c r="B1436" s="45">
        <v>1821</v>
      </c>
      <c r="C1436" s="45" t="s">
        <v>1129</v>
      </c>
      <c r="D1436" s="45" t="s">
        <v>15</v>
      </c>
      <c r="E1436" s="46">
        <v>1161</v>
      </c>
      <c r="F1436" s="47">
        <v>0.69199999999999995</v>
      </c>
      <c r="G1436" s="115"/>
      <c r="H1436" s="46">
        <v>1102</v>
      </c>
      <c r="I1436" s="47">
        <v>0.75408348457350305</v>
      </c>
      <c r="J1436" s="48"/>
      <c r="K1436" s="48" t="str">
        <f t="shared" si="248"/>
        <v/>
      </c>
      <c r="L1436" s="118" t="str">
        <f t="shared" si="249"/>
        <v/>
      </c>
      <c r="M1436" s="49">
        <f t="shared" si="250"/>
        <v>5.4083484573503093E-2</v>
      </c>
      <c r="N1436" s="49">
        <f t="shared" si="251"/>
        <v>-8.0000000000000071E-3</v>
      </c>
    </row>
    <row r="1437" spans="1:14">
      <c r="A1437" s="45">
        <v>15</v>
      </c>
      <c r="B1437" s="45">
        <v>1821</v>
      </c>
      <c r="C1437" s="45" t="s">
        <v>1129</v>
      </c>
      <c r="D1437" s="45" t="s">
        <v>16</v>
      </c>
      <c r="E1437" s="46">
        <v>1080</v>
      </c>
      <c r="F1437" s="47">
        <v>0.67200000000000004</v>
      </c>
      <c r="G1437" s="49">
        <v>-0.02</v>
      </c>
      <c r="H1437" s="46">
        <v>1080</v>
      </c>
      <c r="I1437" s="47">
        <v>0.77592592592592602</v>
      </c>
      <c r="J1437" s="51">
        <v>2.184244135242297E-2</v>
      </c>
      <c r="K1437" s="46" t="str">
        <f t="shared" si="248"/>
        <v>Decrease</v>
      </c>
      <c r="L1437" s="119">
        <f t="shared" si="249"/>
        <v>4.184244135242297</v>
      </c>
      <c r="M1437" s="49">
        <f t="shared" si="250"/>
        <v>7.5925925925926063E-2</v>
      </c>
      <c r="N1437" s="49">
        <f t="shared" si="251"/>
        <v>-2.7999999999999914E-2</v>
      </c>
    </row>
    <row r="1438" spans="1:14">
      <c r="A1438" s="45">
        <v>1</v>
      </c>
      <c r="B1438" s="45">
        <v>5020</v>
      </c>
      <c r="C1438" s="45" t="s">
        <v>1193</v>
      </c>
      <c r="D1438" s="45" t="s">
        <v>50</v>
      </c>
      <c r="E1438" s="46">
        <v>435</v>
      </c>
      <c r="F1438" s="47">
        <v>0.218</v>
      </c>
      <c r="G1438" s="115"/>
      <c r="H1438" s="46">
        <v>506</v>
      </c>
      <c r="I1438" s="47">
        <v>0.33399209486165998</v>
      </c>
      <c r="J1438" s="48"/>
      <c r="K1438" s="48" t="str">
        <f t="shared" si="248"/>
        <v/>
      </c>
      <c r="L1438" s="118" t="str">
        <f t="shared" si="249"/>
        <v/>
      </c>
      <c r="M1438" s="49">
        <f t="shared" si="250"/>
        <v>-0.36600790513833997</v>
      </c>
      <c r="N1438" s="49">
        <f t="shared" si="251"/>
        <v>-0.48199999999999998</v>
      </c>
    </row>
    <row r="1439" spans="1:14">
      <c r="A1439" s="45">
        <v>2</v>
      </c>
      <c r="B1439" s="45">
        <v>5020</v>
      </c>
      <c r="C1439" s="45" t="s">
        <v>1193</v>
      </c>
      <c r="D1439" s="45" t="s">
        <v>7</v>
      </c>
      <c r="E1439" s="46">
        <v>65</v>
      </c>
      <c r="F1439" s="47">
        <v>0.41499999999999998</v>
      </c>
      <c r="G1439" s="115"/>
      <c r="H1439" s="46">
        <v>87</v>
      </c>
      <c r="I1439" s="47">
        <v>0.62068965517241403</v>
      </c>
      <c r="J1439" s="48"/>
      <c r="K1439" s="48" t="str">
        <f t="shared" si="248"/>
        <v/>
      </c>
      <c r="L1439" s="118" t="str">
        <f t="shared" si="249"/>
        <v/>
      </c>
      <c r="M1439" s="49">
        <f t="shared" si="250"/>
        <v>-7.9310344827585921E-2</v>
      </c>
      <c r="N1439" s="49">
        <f t="shared" si="251"/>
        <v>-0.28499999999999998</v>
      </c>
    </row>
    <row r="1440" spans="1:14">
      <c r="A1440" s="45">
        <v>3</v>
      </c>
      <c r="B1440" s="45">
        <v>5020</v>
      </c>
      <c r="C1440" s="45" t="s">
        <v>1193</v>
      </c>
      <c r="D1440" s="45" t="s">
        <v>42</v>
      </c>
      <c r="E1440" s="46">
        <v>349</v>
      </c>
      <c r="F1440" s="47">
        <v>0.18099999999999999</v>
      </c>
      <c r="G1440" s="49">
        <v>-0.23399999999999999</v>
      </c>
      <c r="H1440" s="46">
        <v>392</v>
      </c>
      <c r="I1440" s="47">
        <v>0.26785714285714302</v>
      </c>
      <c r="J1440" s="51">
        <v>-0.35283251231527102</v>
      </c>
      <c r="K1440" s="46" t="str">
        <f t="shared" si="248"/>
        <v>Decrease</v>
      </c>
      <c r="L1440" s="119">
        <f t="shared" si="249"/>
        <v>11.883251231527103</v>
      </c>
      <c r="M1440" s="49">
        <f t="shared" si="250"/>
        <v>-0.43214285714285694</v>
      </c>
      <c r="N1440" s="49">
        <f t="shared" si="251"/>
        <v>-0.51899999999999991</v>
      </c>
    </row>
    <row r="1441" spans="1:14">
      <c r="A1441" s="45">
        <v>4</v>
      </c>
      <c r="B1441" s="45">
        <v>5020</v>
      </c>
      <c r="C1441" s="45" t="s">
        <v>1193</v>
      </c>
      <c r="D1441" s="45" t="s">
        <v>43</v>
      </c>
      <c r="E1441" s="46" t="s">
        <v>1</v>
      </c>
      <c r="F1441" s="46" t="s">
        <v>1</v>
      </c>
      <c r="G1441" s="49" t="s">
        <v>1</v>
      </c>
      <c r="H1441" s="46" t="s">
        <v>1</v>
      </c>
      <c r="I1441" s="47" t="s">
        <v>1</v>
      </c>
      <c r="J1441" s="51" t="s">
        <v>1</v>
      </c>
      <c r="K1441" s="46" t="str">
        <f t="shared" si="248"/>
        <v/>
      </c>
      <c r="L1441" s="119" t="str">
        <f t="shared" si="249"/>
        <v/>
      </c>
      <c r="M1441" s="49"/>
      <c r="N1441" s="49"/>
    </row>
    <row r="1442" spans="1:14">
      <c r="A1442" s="45">
        <v>5</v>
      </c>
      <c r="B1442" s="45">
        <v>5020</v>
      </c>
      <c r="C1442" s="45" t="s">
        <v>1193</v>
      </c>
      <c r="D1442" s="45" t="s">
        <v>8</v>
      </c>
      <c r="E1442" s="46" t="s">
        <v>1</v>
      </c>
      <c r="F1442" s="46" t="s">
        <v>1</v>
      </c>
      <c r="G1442" s="49" t="s">
        <v>1</v>
      </c>
      <c r="H1442" s="46">
        <v>11</v>
      </c>
      <c r="I1442" s="47">
        <v>0.63636363636363602</v>
      </c>
      <c r="J1442" s="51">
        <v>1.5673981191221986E-2</v>
      </c>
      <c r="K1442" s="46" t="str">
        <f t="shared" si="248"/>
        <v/>
      </c>
      <c r="L1442" s="119" t="str">
        <f t="shared" si="249"/>
        <v/>
      </c>
      <c r="M1442" s="49">
        <f>I1442-0.7</f>
        <v>-6.3636363636363935E-2</v>
      </c>
      <c r="N1442" s="49"/>
    </row>
    <row r="1443" spans="1:14">
      <c r="A1443" s="45">
        <v>6</v>
      </c>
      <c r="B1443" s="45">
        <v>5020</v>
      </c>
      <c r="C1443" s="45" t="s">
        <v>1193</v>
      </c>
      <c r="D1443" s="45" t="s">
        <v>44</v>
      </c>
      <c r="E1443" s="46" t="s">
        <v>1</v>
      </c>
      <c r="F1443" s="46" t="s">
        <v>1</v>
      </c>
      <c r="G1443" s="49" t="s">
        <v>1</v>
      </c>
      <c r="H1443" s="46"/>
      <c r="I1443" s="47"/>
      <c r="J1443" s="51"/>
      <c r="K1443" s="46" t="str">
        <f t="shared" si="248"/>
        <v/>
      </c>
      <c r="L1443" s="119" t="str">
        <f t="shared" si="249"/>
        <v/>
      </c>
      <c r="M1443" s="49"/>
      <c r="N1443" s="49"/>
    </row>
    <row r="1444" spans="1:14">
      <c r="A1444" s="45">
        <v>7</v>
      </c>
      <c r="B1444" s="45">
        <v>5020</v>
      </c>
      <c r="C1444" s="45" t="s">
        <v>1193</v>
      </c>
      <c r="D1444" s="45" t="s">
        <v>1096</v>
      </c>
      <c r="E1444" s="46" t="s">
        <v>1</v>
      </c>
      <c r="F1444" s="46" t="s">
        <v>1</v>
      </c>
      <c r="G1444" s="49" t="s">
        <v>1</v>
      </c>
      <c r="H1444" s="46">
        <v>10</v>
      </c>
      <c r="I1444" s="47">
        <v>0.1</v>
      </c>
      <c r="J1444" s="51">
        <v>-0.52068965517241406</v>
      </c>
      <c r="K1444" s="46" t="str">
        <f t="shared" si="248"/>
        <v/>
      </c>
      <c r="L1444" s="119" t="str">
        <f t="shared" si="249"/>
        <v/>
      </c>
      <c r="M1444" s="49">
        <f>I1444-0.7</f>
        <v>-0.6</v>
      </c>
      <c r="N1444" s="49"/>
    </row>
    <row r="1445" spans="1:14">
      <c r="A1445" s="45">
        <v>9</v>
      </c>
      <c r="B1445" s="45">
        <v>5020</v>
      </c>
      <c r="C1445" s="45" t="s">
        <v>1193</v>
      </c>
      <c r="D1445" s="45" t="s">
        <v>10</v>
      </c>
      <c r="E1445" s="46">
        <v>435</v>
      </c>
      <c r="F1445" s="47">
        <v>0.218</v>
      </c>
      <c r="G1445" s="49"/>
      <c r="H1445" s="46">
        <v>504</v>
      </c>
      <c r="I1445" s="47">
        <v>0.33531746031746001</v>
      </c>
      <c r="J1445" s="51" t="s">
        <v>1</v>
      </c>
      <c r="K1445" s="46" t="str">
        <f t="shared" si="248"/>
        <v/>
      </c>
      <c r="L1445" s="119" t="str">
        <f t="shared" si="249"/>
        <v/>
      </c>
      <c r="M1445" s="49">
        <f>I1445-0.7</f>
        <v>-0.36468253968253994</v>
      </c>
      <c r="N1445" s="49">
        <f>F1445-0.7</f>
        <v>-0.48199999999999998</v>
      </c>
    </row>
    <row r="1446" spans="1:14">
      <c r="A1446" s="45">
        <v>10</v>
      </c>
      <c r="B1446" s="45">
        <v>5020</v>
      </c>
      <c r="C1446" s="45" t="s">
        <v>1193</v>
      </c>
      <c r="D1446" s="45" t="s">
        <v>51</v>
      </c>
      <c r="E1446" s="46">
        <v>359</v>
      </c>
      <c r="F1446" s="47">
        <v>0.253</v>
      </c>
      <c r="G1446" s="115"/>
      <c r="H1446" s="46">
        <v>419</v>
      </c>
      <c r="I1446" s="47">
        <v>0.37708830548925998</v>
      </c>
      <c r="J1446" s="48"/>
      <c r="K1446" s="48" t="str">
        <f t="shared" si="248"/>
        <v/>
      </c>
      <c r="L1446" s="118" t="str">
        <f t="shared" si="249"/>
        <v/>
      </c>
      <c r="M1446" s="49">
        <f>I1446-0.7</f>
        <v>-0.32291169451073998</v>
      </c>
      <c r="N1446" s="49">
        <f>F1446-0.7</f>
        <v>-0.44699999999999995</v>
      </c>
    </row>
    <row r="1447" spans="1:14">
      <c r="A1447" s="45">
        <v>11</v>
      </c>
      <c r="B1447" s="45">
        <v>5020</v>
      </c>
      <c r="C1447" s="45" t="s">
        <v>1193</v>
      </c>
      <c r="D1447" s="45" t="s">
        <v>52</v>
      </c>
      <c r="E1447" s="46">
        <v>76</v>
      </c>
      <c r="F1447" s="47">
        <v>5.2999999999999999E-2</v>
      </c>
      <c r="G1447" s="49">
        <v>-0.2</v>
      </c>
      <c r="H1447" s="46">
        <v>87</v>
      </c>
      <c r="I1447" s="47">
        <v>0.126436781609195</v>
      </c>
      <c r="J1447" s="51">
        <v>-0.25065152388006495</v>
      </c>
      <c r="K1447" s="46" t="str">
        <f t="shared" si="248"/>
        <v>Decrease</v>
      </c>
      <c r="L1447" s="119">
        <f t="shared" si="249"/>
        <v>5.0651523880064939</v>
      </c>
      <c r="M1447" s="49">
        <f>I1447-0.7</f>
        <v>-0.57356321839080493</v>
      </c>
      <c r="N1447" s="49">
        <f>F1447-0.7</f>
        <v>-0.64699999999999991</v>
      </c>
    </row>
    <row r="1448" spans="1:14">
      <c r="A1448" s="45">
        <v>12</v>
      </c>
      <c r="B1448" s="45">
        <v>5020</v>
      </c>
      <c r="C1448" s="45" t="s">
        <v>1193</v>
      </c>
      <c r="D1448" s="45" t="s">
        <v>13</v>
      </c>
      <c r="E1448" s="46">
        <v>426</v>
      </c>
      <c r="F1448" s="47">
        <v>0.221</v>
      </c>
      <c r="G1448" s="115"/>
      <c r="H1448" s="46">
        <v>500</v>
      </c>
      <c r="I1448" s="47">
        <v>0.33600000000000002</v>
      </c>
      <c r="J1448" s="48"/>
      <c r="K1448" s="48" t="str">
        <f t="shared" ref="K1448:K1479" si="252">IF(G1448="","",IF(G1448="*","",IF(ABS(J1448)&gt;ABS(G1448),"Decrease", "Increase")))</f>
        <v/>
      </c>
      <c r="L1448" s="118" t="str">
        <f t="shared" ref="L1448:L1479" si="253">IF(G1448="","",IF(G1448="*","",(ABS(G1448-J1448))*100))</f>
        <v/>
      </c>
      <c r="M1448" s="49">
        <f>I1448-0.7</f>
        <v>-0.36399999999999993</v>
      </c>
      <c r="N1448" s="49">
        <f>F1448-0.7</f>
        <v>-0.47899999999999998</v>
      </c>
    </row>
    <row r="1449" spans="1:14">
      <c r="A1449" s="45">
        <v>13</v>
      </c>
      <c r="B1449" s="45">
        <v>5020</v>
      </c>
      <c r="C1449" s="45" t="s">
        <v>1193</v>
      </c>
      <c r="D1449" s="45" t="s">
        <v>14</v>
      </c>
      <c r="E1449" s="46" t="s">
        <v>1</v>
      </c>
      <c r="F1449" s="46" t="s">
        <v>1</v>
      </c>
      <c r="G1449" s="49" t="s">
        <v>1</v>
      </c>
      <c r="H1449" s="46" t="s">
        <v>1</v>
      </c>
      <c r="I1449" s="47" t="s">
        <v>1</v>
      </c>
      <c r="J1449" s="51" t="s">
        <v>1</v>
      </c>
      <c r="K1449" s="46" t="str">
        <f t="shared" si="252"/>
        <v/>
      </c>
      <c r="L1449" s="119" t="str">
        <f t="shared" si="253"/>
        <v/>
      </c>
      <c r="M1449" s="49"/>
      <c r="N1449" s="49"/>
    </row>
    <row r="1450" spans="1:14">
      <c r="A1450" s="45">
        <v>14</v>
      </c>
      <c r="B1450" s="45">
        <v>5020</v>
      </c>
      <c r="C1450" s="45" t="s">
        <v>1193</v>
      </c>
      <c r="D1450" s="45" t="s">
        <v>15</v>
      </c>
      <c r="E1450" s="46">
        <v>220</v>
      </c>
      <c r="F1450" s="47">
        <v>0.159</v>
      </c>
      <c r="G1450" s="115"/>
      <c r="H1450" s="46">
        <v>255</v>
      </c>
      <c r="I1450" s="47">
        <v>0.31372549019607798</v>
      </c>
      <c r="J1450" s="48"/>
      <c r="K1450" s="48" t="str">
        <f t="shared" si="252"/>
        <v/>
      </c>
      <c r="L1450" s="118" t="str">
        <f t="shared" si="253"/>
        <v/>
      </c>
      <c r="M1450" s="49">
        <f t="shared" ref="M1450:M1457" si="254">I1450-0.7</f>
        <v>-0.38627450980392197</v>
      </c>
      <c r="N1450" s="49">
        <f t="shared" ref="N1450:N1457" si="255">F1450-0.7</f>
        <v>-0.54099999999999993</v>
      </c>
    </row>
    <row r="1451" spans="1:14">
      <c r="A1451" s="45">
        <v>15</v>
      </c>
      <c r="B1451" s="45">
        <v>5020</v>
      </c>
      <c r="C1451" s="45" t="s">
        <v>1193</v>
      </c>
      <c r="D1451" s="45" t="s">
        <v>16</v>
      </c>
      <c r="E1451" s="46">
        <v>215</v>
      </c>
      <c r="F1451" s="47">
        <v>0.27900000000000003</v>
      </c>
      <c r="G1451" s="49">
        <v>0.12</v>
      </c>
      <c r="H1451" s="46">
        <v>251</v>
      </c>
      <c r="I1451" s="47">
        <v>0.35458167330677298</v>
      </c>
      <c r="J1451" s="51">
        <v>4.0856183110694999E-2</v>
      </c>
      <c r="K1451" s="46" t="str">
        <f t="shared" si="252"/>
        <v>Increase</v>
      </c>
      <c r="L1451" s="119">
        <f t="shared" si="253"/>
        <v>7.9143816889304999</v>
      </c>
      <c r="M1451" s="49">
        <f t="shared" si="254"/>
        <v>-0.34541832669322697</v>
      </c>
      <c r="N1451" s="49">
        <f t="shared" si="255"/>
        <v>-0.42099999999999993</v>
      </c>
    </row>
    <row r="1452" spans="1:14">
      <c r="A1452" s="45">
        <v>1</v>
      </c>
      <c r="B1452" s="45">
        <v>5520</v>
      </c>
      <c r="C1452" s="45" t="s">
        <v>1202</v>
      </c>
      <c r="D1452" s="45" t="s">
        <v>50</v>
      </c>
      <c r="E1452" s="46">
        <v>1694</v>
      </c>
      <c r="F1452" s="47">
        <v>0.308</v>
      </c>
      <c r="G1452" s="115"/>
      <c r="H1452" s="46">
        <v>1734</v>
      </c>
      <c r="I1452" s="47">
        <v>0.43137254901960798</v>
      </c>
      <c r="J1452" s="48"/>
      <c r="K1452" s="48" t="str">
        <f t="shared" si="252"/>
        <v/>
      </c>
      <c r="L1452" s="118" t="str">
        <f t="shared" si="253"/>
        <v/>
      </c>
      <c r="M1452" s="49">
        <f t="shared" si="254"/>
        <v>-0.26862745098039198</v>
      </c>
      <c r="N1452" s="49">
        <f t="shared" si="255"/>
        <v>-0.39199999999999996</v>
      </c>
    </row>
    <row r="1453" spans="1:14">
      <c r="A1453" s="45">
        <v>2</v>
      </c>
      <c r="B1453" s="45">
        <v>5520</v>
      </c>
      <c r="C1453" s="45" t="s">
        <v>1202</v>
      </c>
      <c r="D1453" s="45" t="s">
        <v>7</v>
      </c>
      <c r="E1453" s="46">
        <v>1009</v>
      </c>
      <c r="F1453" s="47">
        <v>0.36199999999999999</v>
      </c>
      <c r="G1453" s="115"/>
      <c r="H1453" s="46">
        <v>1049</v>
      </c>
      <c r="I1453" s="47">
        <v>0.50428979980934197</v>
      </c>
      <c r="J1453" s="48"/>
      <c r="K1453" s="48" t="str">
        <f t="shared" si="252"/>
        <v/>
      </c>
      <c r="L1453" s="118" t="str">
        <f t="shared" si="253"/>
        <v/>
      </c>
      <c r="M1453" s="49">
        <f t="shared" si="254"/>
        <v>-0.19571020019065799</v>
      </c>
      <c r="N1453" s="49">
        <f t="shared" si="255"/>
        <v>-0.33799999999999997</v>
      </c>
    </row>
    <row r="1454" spans="1:14">
      <c r="A1454" s="45">
        <v>3</v>
      </c>
      <c r="B1454" s="45">
        <v>5520</v>
      </c>
      <c r="C1454" s="45" t="s">
        <v>1202</v>
      </c>
      <c r="D1454" s="45" t="s">
        <v>42</v>
      </c>
      <c r="E1454" s="46">
        <v>516</v>
      </c>
      <c r="F1454" s="47">
        <v>0.20300000000000001</v>
      </c>
      <c r="G1454" s="49">
        <v>-0.159</v>
      </c>
      <c r="H1454" s="46">
        <v>551</v>
      </c>
      <c r="I1454" s="47">
        <v>0.29401088929219599</v>
      </c>
      <c r="J1454" s="51">
        <v>-0.21027891051714598</v>
      </c>
      <c r="K1454" s="46" t="str">
        <f t="shared" si="252"/>
        <v>Decrease</v>
      </c>
      <c r="L1454" s="119">
        <f t="shared" si="253"/>
        <v>5.1278910517145979</v>
      </c>
      <c r="M1454" s="49">
        <f t="shared" si="254"/>
        <v>-0.40598911070780397</v>
      </c>
      <c r="N1454" s="49">
        <f t="shared" si="255"/>
        <v>-0.49699999999999994</v>
      </c>
    </row>
    <row r="1455" spans="1:14">
      <c r="A1455" s="45">
        <v>4</v>
      </c>
      <c r="B1455" s="45">
        <v>5520</v>
      </c>
      <c r="C1455" s="45" t="s">
        <v>1202</v>
      </c>
      <c r="D1455" s="45" t="s">
        <v>43</v>
      </c>
      <c r="E1455" s="46">
        <v>52</v>
      </c>
      <c r="F1455" s="47">
        <v>0.21199999999999999</v>
      </c>
      <c r="G1455" s="49">
        <v>-0.15</v>
      </c>
      <c r="H1455" s="46">
        <v>61</v>
      </c>
      <c r="I1455" s="47">
        <v>0.37704918032786899</v>
      </c>
      <c r="J1455" s="51">
        <v>-0.12724061948147297</v>
      </c>
      <c r="K1455" s="46" t="str">
        <f t="shared" si="252"/>
        <v>Increase</v>
      </c>
      <c r="L1455" s="119">
        <f t="shared" si="253"/>
        <v>2.2759380518527021</v>
      </c>
      <c r="M1455" s="49">
        <f t="shared" si="254"/>
        <v>-0.32295081967213096</v>
      </c>
      <c r="N1455" s="49">
        <f t="shared" si="255"/>
        <v>-0.48799999999999999</v>
      </c>
    </row>
    <row r="1456" spans="1:14">
      <c r="A1456" s="45">
        <v>5</v>
      </c>
      <c r="B1456" s="45">
        <v>5520</v>
      </c>
      <c r="C1456" s="45" t="s">
        <v>1202</v>
      </c>
      <c r="D1456" s="45" t="s">
        <v>8</v>
      </c>
      <c r="E1456" s="46">
        <v>17</v>
      </c>
      <c r="F1456" s="47">
        <v>0.82399999999999995</v>
      </c>
      <c r="G1456" s="49">
        <v>0.46200000000000002</v>
      </c>
      <c r="H1456" s="46">
        <v>15</v>
      </c>
      <c r="I1456" s="47">
        <v>0.73333333333333295</v>
      </c>
      <c r="J1456" s="51">
        <v>0.22904353352399098</v>
      </c>
      <c r="K1456" s="46" t="str">
        <f t="shared" si="252"/>
        <v>Increase</v>
      </c>
      <c r="L1456" s="119">
        <f t="shared" si="253"/>
        <v>23.295646647600904</v>
      </c>
      <c r="M1456" s="49">
        <f t="shared" si="254"/>
        <v>3.3333333333332993E-2</v>
      </c>
      <c r="N1456" s="49">
        <f t="shared" si="255"/>
        <v>0.124</v>
      </c>
    </row>
    <row r="1457" spans="1:14">
      <c r="A1457" s="45">
        <v>6</v>
      </c>
      <c r="B1457" s="45">
        <v>5520</v>
      </c>
      <c r="C1457" s="45" t="s">
        <v>1202</v>
      </c>
      <c r="D1457" s="45" t="s">
        <v>44</v>
      </c>
      <c r="E1457" s="46">
        <v>98</v>
      </c>
      <c r="F1457" s="47">
        <v>0.26500000000000001</v>
      </c>
      <c r="G1457" s="49">
        <v>-9.6999999999999989E-2</v>
      </c>
      <c r="H1457" s="46">
        <v>55</v>
      </c>
      <c r="I1457" s="47">
        <v>0.41818181818181799</v>
      </c>
      <c r="J1457" s="51">
        <v>-8.6107981627523977E-2</v>
      </c>
      <c r="K1457" s="46" t="str">
        <f t="shared" si="252"/>
        <v>Increase</v>
      </c>
      <c r="L1457" s="119">
        <f t="shared" si="253"/>
        <v>1.0892018372476011</v>
      </c>
      <c r="M1457" s="49">
        <f t="shared" si="254"/>
        <v>-0.28181818181818197</v>
      </c>
      <c r="N1457" s="49">
        <f t="shared" si="255"/>
        <v>-0.43499999999999994</v>
      </c>
    </row>
    <row r="1458" spans="1:14">
      <c r="A1458" s="45">
        <v>7</v>
      </c>
      <c r="B1458" s="45">
        <v>5520</v>
      </c>
      <c r="C1458" s="45" t="s">
        <v>1202</v>
      </c>
      <c r="D1458" s="45" t="s">
        <v>1096</v>
      </c>
      <c r="E1458" s="46" t="s">
        <v>1</v>
      </c>
      <c r="F1458" s="46" t="s">
        <v>1</v>
      </c>
      <c r="G1458" s="49" t="s">
        <v>1</v>
      </c>
      <c r="H1458" s="46" t="s">
        <v>1</v>
      </c>
      <c r="I1458" s="47" t="s">
        <v>1</v>
      </c>
      <c r="J1458" s="51" t="s">
        <v>1</v>
      </c>
      <c r="K1458" s="46" t="str">
        <f t="shared" si="252"/>
        <v/>
      </c>
      <c r="L1458" s="119" t="str">
        <f t="shared" si="253"/>
        <v/>
      </c>
      <c r="M1458" s="49"/>
      <c r="N1458" s="49"/>
    </row>
    <row r="1459" spans="1:14">
      <c r="A1459" s="45">
        <v>9</v>
      </c>
      <c r="B1459" s="45">
        <v>5520</v>
      </c>
      <c r="C1459" s="45" t="s">
        <v>1202</v>
      </c>
      <c r="D1459" s="45" t="s">
        <v>10</v>
      </c>
      <c r="E1459" s="46">
        <v>1694</v>
      </c>
      <c r="F1459" s="47">
        <v>0.308</v>
      </c>
      <c r="G1459" s="49"/>
      <c r="H1459" s="46">
        <v>1733</v>
      </c>
      <c r="I1459" s="47">
        <v>0.43162146566647402</v>
      </c>
      <c r="J1459" s="51" t="s">
        <v>1</v>
      </c>
      <c r="K1459" s="46" t="str">
        <f t="shared" si="252"/>
        <v/>
      </c>
      <c r="L1459" s="119" t="str">
        <f t="shared" si="253"/>
        <v/>
      </c>
      <c r="M1459" s="49">
        <f t="shared" ref="M1459:M1469" si="256">I1459-0.7</f>
        <v>-0.26837853433352593</v>
      </c>
      <c r="N1459" s="49">
        <f t="shared" ref="N1459:N1469" si="257">F1459-0.7</f>
        <v>-0.39199999999999996</v>
      </c>
    </row>
    <row r="1460" spans="1:14">
      <c r="A1460" s="45">
        <v>10</v>
      </c>
      <c r="B1460" s="45">
        <v>5520</v>
      </c>
      <c r="C1460" s="45" t="s">
        <v>1202</v>
      </c>
      <c r="D1460" s="45" t="s">
        <v>51</v>
      </c>
      <c r="E1460" s="46">
        <v>1498</v>
      </c>
      <c r="F1460" s="47">
        <v>0.33900000000000002</v>
      </c>
      <c r="G1460" s="115"/>
      <c r="H1460" s="46">
        <v>1533</v>
      </c>
      <c r="I1460" s="47">
        <v>0.47031963470319599</v>
      </c>
      <c r="J1460" s="48"/>
      <c r="K1460" s="48" t="str">
        <f t="shared" si="252"/>
        <v/>
      </c>
      <c r="L1460" s="118" t="str">
        <f t="shared" si="253"/>
        <v/>
      </c>
      <c r="M1460" s="49">
        <f t="shared" si="256"/>
        <v>-0.22968036529680397</v>
      </c>
      <c r="N1460" s="49">
        <f t="shared" si="257"/>
        <v>-0.36099999999999993</v>
      </c>
    </row>
    <row r="1461" spans="1:14">
      <c r="A1461" s="45">
        <v>11</v>
      </c>
      <c r="B1461" s="45">
        <v>5520</v>
      </c>
      <c r="C1461" s="45" t="s">
        <v>1202</v>
      </c>
      <c r="D1461" s="45" t="s">
        <v>52</v>
      </c>
      <c r="E1461" s="46">
        <v>196</v>
      </c>
      <c r="F1461" s="47">
        <v>6.6000000000000003E-2</v>
      </c>
      <c r="G1461" s="49">
        <v>-0.27300000000000002</v>
      </c>
      <c r="H1461" s="46">
        <v>201</v>
      </c>
      <c r="I1461" s="47">
        <v>0.134328358208955</v>
      </c>
      <c r="J1461" s="51">
        <v>-0.33599127649424099</v>
      </c>
      <c r="K1461" s="46" t="str">
        <f t="shared" si="252"/>
        <v>Decrease</v>
      </c>
      <c r="L1461" s="119">
        <f t="shared" si="253"/>
        <v>6.2991276494240971</v>
      </c>
      <c r="M1461" s="49">
        <f t="shared" si="256"/>
        <v>-0.56567164179104501</v>
      </c>
      <c r="N1461" s="49">
        <f t="shared" si="257"/>
        <v>-0.6339999999999999</v>
      </c>
    </row>
    <row r="1462" spans="1:14">
      <c r="A1462" s="45">
        <v>12</v>
      </c>
      <c r="B1462" s="45">
        <v>5520</v>
      </c>
      <c r="C1462" s="45" t="s">
        <v>1202</v>
      </c>
      <c r="D1462" s="45" t="s">
        <v>13</v>
      </c>
      <c r="E1462" s="46">
        <v>1640</v>
      </c>
      <c r="F1462" s="50">
        <v>0.31</v>
      </c>
      <c r="G1462" s="115"/>
      <c r="H1462" s="46">
        <v>1688</v>
      </c>
      <c r="I1462" s="47">
        <v>0.43364928909952599</v>
      </c>
      <c r="J1462" s="48"/>
      <c r="K1462" s="48" t="str">
        <f t="shared" si="252"/>
        <v/>
      </c>
      <c r="L1462" s="118" t="str">
        <f t="shared" si="253"/>
        <v/>
      </c>
      <c r="M1462" s="49">
        <f t="shared" si="256"/>
        <v>-0.26635071090047396</v>
      </c>
      <c r="N1462" s="49">
        <f t="shared" si="257"/>
        <v>-0.38999999999999996</v>
      </c>
    </row>
    <row r="1463" spans="1:14">
      <c r="A1463" s="45">
        <v>13</v>
      </c>
      <c r="B1463" s="45">
        <v>5520</v>
      </c>
      <c r="C1463" s="45" t="s">
        <v>1202</v>
      </c>
      <c r="D1463" s="45" t="s">
        <v>14</v>
      </c>
      <c r="E1463" s="46">
        <v>54</v>
      </c>
      <c r="F1463" s="47">
        <v>0.222</v>
      </c>
      <c r="G1463" s="49">
        <v>-8.8000000000000009E-2</v>
      </c>
      <c r="H1463" s="46">
        <v>46</v>
      </c>
      <c r="I1463" s="47">
        <v>0.34782608695652201</v>
      </c>
      <c r="J1463" s="51">
        <v>-8.5823202143003985E-2</v>
      </c>
      <c r="K1463" s="46" t="str">
        <f t="shared" si="252"/>
        <v>Increase</v>
      </c>
      <c r="L1463" s="119">
        <f t="shared" si="253"/>
        <v>0.21767978569960239</v>
      </c>
      <c r="M1463" s="49">
        <f t="shared" si="256"/>
        <v>-0.35217391304347795</v>
      </c>
      <c r="N1463" s="49">
        <f t="shared" si="257"/>
        <v>-0.47799999999999998</v>
      </c>
    </row>
    <row r="1464" spans="1:14">
      <c r="A1464" s="45">
        <v>14</v>
      </c>
      <c r="B1464" s="45">
        <v>5520</v>
      </c>
      <c r="C1464" s="45" t="s">
        <v>1202</v>
      </c>
      <c r="D1464" s="45" t="s">
        <v>15</v>
      </c>
      <c r="E1464" s="46">
        <v>852</v>
      </c>
      <c r="F1464" s="47">
        <v>0.315</v>
      </c>
      <c r="G1464" s="115"/>
      <c r="H1464" s="46">
        <v>870</v>
      </c>
      <c r="I1464" s="47">
        <v>0.43218390804597701</v>
      </c>
      <c r="J1464" s="48"/>
      <c r="K1464" s="48" t="str">
        <f t="shared" si="252"/>
        <v/>
      </c>
      <c r="L1464" s="118" t="str">
        <f t="shared" si="253"/>
        <v/>
      </c>
      <c r="M1464" s="49">
        <f t="shared" si="256"/>
        <v>-0.26781609195402295</v>
      </c>
      <c r="N1464" s="49">
        <f t="shared" si="257"/>
        <v>-0.38499999999999995</v>
      </c>
    </row>
    <row r="1465" spans="1:14">
      <c r="A1465" s="45">
        <v>15</v>
      </c>
      <c r="B1465" s="45">
        <v>5520</v>
      </c>
      <c r="C1465" s="45" t="s">
        <v>1202</v>
      </c>
      <c r="D1465" s="45" t="s">
        <v>16</v>
      </c>
      <c r="E1465" s="46">
        <v>842</v>
      </c>
      <c r="F1465" s="50">
        <v>0.3</v>
      </c>
      <c r="G1465" s="49">
        <v>-1.4999999999999999E-2</v>
      </c>
      <c r="H1465" s="46">
        <v>864</v>
      </c>
      <c r="I1465" s="47">
        <v>0.43055555555555602</v>
      </c>
      <c r="J1465" s="51">
        <v>-1.6283524904209812E-3</v>
      </c>
      <c r="K1465" s="46" t="str">
        <f t="shared" si="252"/>
        <v>Increase</v>
      </c>
      <c r="L1465" s="119">
        <f t="shared" si="253"/>
        <v>1.3371647509579019</v>
      </c>
      <c r="M1465" s="49">
        <f t="shared" si="256"/>
        <v>-0.26944444444444393</v>
      </c>
      <c r="N1465" s="49">
        <f t="shared" si="257"/>
        <v>-0.39999999999999997</v>
      </c>
    </row>
    <row r="1466" spans="1:14">
      <c r="A1466" s="45">
        <v>1</v>
      </c>
      <c r="B1466" s="45">
        <v>5820</v>
      </c>
      <c r="C1466" s="45" t="s">
        <v>1210</v>
      </c>
      <c r="D1466" s="45" t="s">
        <v>50</v>
      </c>
      <c r="E1466" s="46">
        <v>1191</v>
      </c>
      <c r="F1466" s="47">
        <v>0.46800000000000003</v>
      </c>
      <c r="G1466" s="115"/>
      <c r="H1466" s="46">
        <v>1257</v>
      </c>
      <c r="I1466" s="47">
        <v>0.60620525059665897</v>
      </c>
      <c r="J1466" s="48"/>
      <c r="K1466" s="48" t="str">
        <f t="shared" si="252"/>
        <v/>
      </c>
      <c r="L1466" s="118" t="str">
        <f t="shared" si="253"/>
        <v/>
      </c>
      <c r="M1466" s="49">
        <f t="shared" si="256"/>
        <v>-9.3794749403340982E-2</v>
      </c>
      <c r="N1466" s="49">
        <f t="shared" si="257"/>
        <v>-0.23199999999999993</v>
      </c>
    </row>
    <row r="1467" spans="1:14">
      <c r="A1467" s="45">
        <v>2</v>
      </c>
      <c r="B1467" s="45">
        <v>5820</v>
      </c>
      <c r="C1467" s="45" t="s">
        <v>1210</v>
      </c>
      <c r="D1467" s="45" t="s">
        <v>7</v>
      </c>
      <c r="E1467" s="46">
        <v>580</v>
      </c>
      <c r="F1467" s="47">
        <v>0.59099999999999997</v>
      </c>
      <c r="G1467" s="115"/>
      <c r="H1467" s="46">
        <v>656</v>
      </c>
      <c r="I1467" s="47">
        <v>0.72103658536585402</v>
      </c>
      <c r="J1467" s="48"/>
      <c r="K1467" s="48" t="str">
        <f t="shared" si="252"/>
        <v/>
      </c>
      <c r="L1467" s="118" t="str">
        <f t="shared" si="253"/>
        <v/>
      </c>
      <c r="M1467" s="49">
        <f t="shared" si="256"/>
        <v>2.1036585365854066E-2</v>
      </c>
      <c r="N1467" s="49">
        <f t="shared" si="257"/>
        <v>-0.10899999999999999</v>
      </c>
    </row>
    <row r="1468" spans="1:14">
      <c r="A1468" s="45">
        <v>3</v>
      </c>
      <c r="B1468" s="45">
        <v>5820</v>
      </c>
      <c r="C1468" s="45" t="s">
        <v>1210</v>
      </c>
      <c r="D1468" s="45" t="s">
        <v>42</v>
      </c>
      <c r="E1468" s="46">
        <v>325</v>
      </c>
      <c r="F1468" s="47">
        <v>0.314</v>
      </c>
      <c r="G1468" s="49">
        <v>-0.27699999999999997</v>
      </c>
      <c r="H1468" s="46">
        <v>359</v>
      </c>
      <c r="I1468" s="47">
        <v>0.44568245125348199</v>
      </c>
      <c r="J1468" s="51">
        <v>-0.27535413411237203</v>
      </c>
      <c r="K1468" s="46" t="str">
        <f t="shared" si="252"/>
        <v>Increase</v>
      </c>
      <c r="L1468" s="119">
        <f t="shared" si="253"/>
        <v>0.16458658876279397</v>
      </c>
      <c r="M1468" s="49">
        <f t="shared" si="256"/>
        <v>-0.25431754874651796</v>
      </c>
      <c r="N1468" s="49">
        <f t="shared" si="257"/>
        <v>-0.38599999999999995</v>
      </c>
    </row>
    <row r="1469" spans="1:14">
      <c r="A1469" s="45">
        <v>4</v>
      </c>
      <c r="B1469" s="45">
        <v>5820</v>
      </c>
      <c r="C1469" s="45" t="s">
        <v>1210</v>
      </c>
      <c r="D1469" s="45" t="s">
        <v>43</v>
      </c>
      <c r="E1469" s="46">
        <v>218</v>
      </c>
      <c r="F1469" s="47">
        <v>0.33500000000000002</v>
      </c>
      <c r="G1469" s="49">
        <v>-0.25600000000000001</v>
      </c>
      <c r="H1469" s="46">
        <v>189</v>
      </c>
      <c r="I1469" s="47">
        <v>0.52910052910052896</v>
      </c>
      <c r="J1469" s="51">
        <v>-0.19193605626532506</v>
      </c>
      <c r="K1469" s="46" t="str">
        <f t="shared" si="252"/>
        <v>Increase</v>
      </c>
      <c r="L1469" s="119">
        <f t="shared" si="253"/>
        <v>6.406394373467494</v>
      </c>
      <c r="M1469" s="49">
        <f t="shared" si="256"/>
        <v>-0.170899470899471</v>
      </c>
      <c r="N1469" s="49">
        <f t="shared" si="257"/>
        <v>-0.36499999999999994</v>
      </c>
    </row>
    <row r="1470" spans="1:14">
      <c r="A1470" s="45">
        <v>5</v>
      </c>
      <c r="B1470" s="45">
        <v>5820</v>
      </c>
      <c r="C1470" s="45" t="s">
        <v>1210</v>
      </c>
      <c r="D1470" s="45" t="s">
        <v>8</v>
      </c>
      <c r="E1470" s="46" t="s">
        <v>1</v>
      </c>
      <c r="F1470" s="46" t="s">
        <v>1</v>
      </c>
      <c r="G1470" s="49" t="s">
        <v>1</v>
      </c>
      <c r="H1470" s="46" t="s">
        <v>1</v>
      </c>
      <c r="I1470" s="47" t="s">
        <v>1</v>
      </c>
      <c r="J1470" s="51" t="s">
        <v>1</v>
      </c>
      <c r="K1470" s="46" t="str">
        <f t="shared" si="252"/>
        <v/>
      </c>
      <c r="L1470" s="119" t="str">
        <f t="shared" si="253"/>
        <v/>
      </c>
      <c r="M1470" s="49"/>
      <c r="N1470" s="49"/>
    </row>
    <row r="1471" spans="1:14">
      <c r="A1471" s="45">
        <v>6</v>
      </c>
      <c r="B1471" s="45">
        <v>5820</v>
      </c>
      <c r="C1471" s="45" t="s">
        <v>1210</v>
      </c>
      <c r="D1471" s="45" t="s">
        <v>44</v>
      </c>
      <c r="E1471" s="46">
        <v>59</v>
      </c>
      <c r="F1471" s="47">
        <v>0.55900000000000005</v>
      </c>
      <c r="G1471" s="49">
        <v>-3.2000000000000001E-2</v>
      </c>
      <c r="H1471" s="46">
        <v>48</v>
      </c>
      <c r="I1471" s="47">
        <v>0.52083333333333304</v>
      </c>
      <c r="J1471" s="51">
        <v>-0.20020325203252098</v>
      </c>
      <c r="K1471" s="46" t="str">
        <f t="shared" si="252"/>
        <v>Decrease</v>
      </c>
      <c r="L1471" s="119">
        <f t="shared" si="253"/>
        <v>16.8203252032521</v>
      </c>
      <c r="M1471" s="49">
        <f t="shared" ref="M1471:M1485" si="258">I1471-0.7</f>
        <v>-0.17916666666666692</v>
      </c>
      <c r="N1471" s="49">
        <f t="shared" ref="N1471:N1485" si="259">F1471-0.7</f>
        <v>-0.1409999999999999</v>
      </c>
    </row>
    <row r="1472" spans="1:14">
      <c r="A1472" s="45">
        <v>8</v>
      </c>
      <c r="B1472" s="45">
        <v>5820</v>
      </c>
      <c r="C1472" s="45" t="s">
        <v>1210</v>
      </c>
      <c r="D1472" s="45" t="s">
        <v>9</v>
      </c>
      <c r="E1472" s="46">
        <v>328</v>
      </c>
      <c r="F1472" s="47">
        <v>0.69199999999999995</v>
      </c>
      <c r="G1472" s="115"/>
      <c r="H1472" s="46">
        <v>382</v>
      </c>
      <c r="I1472" s="47">
        <v>0.78010471204188503</v>
      </c>
      <c r="J1472" s="48"/>
      <c r="K1472" s="48" t="str">
        <f t="shared" si="252"/>
        <v/>
      </c>
      <c r="L1472" s="118" t="str">
        <f t="shared" si="253"/>
        <v/>
      </c>
      <c r="M1472" s="49">
        <f t="shared" si="258"/>
        <v>8.0104712041885073E-2</v>
      </c>
      <c r="N1472" s="49">
        <f t="shared" si="259"/>
        <v>-8.0000000000000071E-3</v>
      </c>
    </row>
    <row r="1473" spans="1:14">
      <c r="A1473" s="45">
        <v>9</v>
      </c>
      <c r="B1473" s="45">
        <v>5820</v>
      </c>
      <c r="C1473" s="45" t="s">
        <v>1210</v>
      </c>
      <c r="D1473" s="45" t="s">
        <v>10</v>
      </c>
      <c r="E1473" s="46">
        <v>863</v>
      </c>
      <c r="F1473" s="47">
        <v>0.38200000000000001</v>
      </c>
      <c r="G1473" s="49">
        <v>-0.31</v>
      </c>
      <c r="H1473" s="46">
        <v>875</v>
      </c>
      <c r="I1473" s="47">
        <v>0.53028571428571403</v>
      </c>
      <c r="J1473" s="51">
        <v>-0.249818997756171</v>
      </c>
      <c r="K1473" s="46" t="str">
        <f t="shared" si="252"/>
        <v>Increase</v>
      </c>
      <c r="L1473" s="119">
        <f t="shared" si="253"/>
        <v>6.0181002243828994</v>
      </c>
      <c r="M1473" s="49">
        <f t="shared" si="258"/>
        <v>-0.16971428571428593</v>
      </c>
      <c r="N1473" s="49">
        <f t="shared" si="259"/>
        <v>-0.31799999999999995</v>
      </c>
    </row>
    <row r="1474" spans="1:14">
      <c r="A1474" s="45">
        <v>10</v>
      </c>
      <c r="B1474" s="45">
        <v>5820</v>
      </c>
      <c r="C1474" s="45" t="s">
        <v>1210</v>
      </c>
      <c r="D1474" s="45" t="s">
        <v>51</v>
      </c>
      <c r="E1474" s="46">
        <v>973</v>
      </c>
      <c r="F1474" s="47">
        <v>0.53100000000000003</v>
      </c>
      <c r="G1474" s="115"/>
      <c r="H1474" s="46">
        <v>1065</v>
      </c>
      <c r="I1474" s="47">
        <v>0.65352112676056295</v>
      </c>
      <c r="J1474" s="48"/>
      <c r="K1474" s="48" t="str">
        <f t="shared" si="252"/>
        <v/>
      </c>
      <c r="L1474" s="118" t="str">
        <f t="shared" si="253"/>
        <v/>
      </c>
      <c r="M1474" s="49">
        <f t="shared" si="258"/>
        <v>-4.6478873239437002E-2</v>
      </c>
      <c r="N1474" s="49">
        <f t="shared" si="259"/>
        <v>-0.16899999999999993</v>
      </c>
    </row>
    <row r="1475" spans="1:14">
      <c r="A1475" s="45">
        <v>11</v>
      </c>
      <c r="B1475" s="45">
        <v>5820</v>
      </c>
      <c r="C1475" s="45" t="s">
        <v>1210</v>
      </c>
      <c r="D1475" s="45" t="s">
        <v>52</v>
      </c>
      <c r="E1475" s="46">
        <v>218</v>
      </c>
      <c r="F1475" s="47">
        <v>0.183</v>
      </c>
      <c r="G1475" s="49">
        <v>-0.34799999999999998</v>
      </c>
      <c r="H1475" s="46">
        <v>192</v>
      </c>
      <c r="I1475" s="47">
        <v>0.34375</v>
      </c>
      <c r="J1475" s="51">
        <v>-0.30977112676056295</v>
      </c>
      <c r="K1475" s="46" t="str">
        <f t="shared" si="252"/>
        <v>Increase</v>
      </c>
      <c r="L1475" s="119">
        <f t="shared" si="253"/>
        <v>3.8228873239437022</v>
      </c>
      <c r="M1475" s="49">
        <f t="shared" si="258"/>
        <v>-0.35624999999999996</v>
      </c>
      <c r="N1475" s="49">
        <f t="shared" si="259"/>
        <v>-0.5169999999999999</v>
      </c>
    </row>
    <row r="1476" spans="1:14">
      <c r="A1476" s="45">
        <v>12</v>
      </c>
      <c r="B1476" s="45">
        <v>5820</v>
      </c>
      <c r="C1476" s="45" t="s">
        <v>1210</v>
      </c>
      <c r="D1476" s="45" t="s">
        <v>13</v>
      </c>
      <c r="E1476" s="46">
        <v>1078</v>
      </c>
      <c r="F1476" s="47">
        <v>0.495</v>
      </c>
      <c r="G1476" s="115"/>
      <c r="H1476" s="46">
        <v>1182</v>
      </c>
      <c r="I1476" s="47">
        <v>0.62521150592216601</v>
      </c>
      <c r="J1476" s="48"/>
      <c r="K1476" s="48" t="str">
        <f t="shared" si="252"/>
        <v/>
      </c>
      <c r="L1476" s="118" t="str">
        <f t="shared" si="253"/>
        <v/>
      </c>
      <c r="M1476" s="49">
        <f t="shared" si="258"/>
        <v>-7.4788494077833945E-2</v>
      </c>
      <c r="N1476" s="49">
        <f t="shared" si="259"/>
        <v>-0.20499999999999996</v>
      </c>
    </row>
    <row r="1477" spans="1:14">
      <c r="A1477" s="45">
        <v>13</v>
      </c>
      <c r="B1477" s="45">
        <v>5820</v>
      </c>
      <c r="C1477" s="45" t="s">
        <v>1210</v>
      </c>
      <c r="D1477" s="45" t="s">
        <v>14</v>
      </c>
      <c r="E1477" s="46">
        <v>113</v>
      </c>
      <c r="F1477" s="47">
        <v>0.20399999999999999</v>
      </c>
      <c r="G1477" s="49">
        <v>-0.29100000000000004</v>
      </c>
      <c r="H1477" s="46">
        <v>75</v>
      </c>
      <c r="I1477" s="47">
        <v>0.30666666666666698</v>
      </c>
      <c r="J1477" s="51">
        <v>-0.31854483925549903</v>
      </c>
      <c r="K1477" s="46" t="str">
        <f t="shared" si="252"/>
        <v>Decrease</v>
      </c>
      <c r="L1477" s="119">
        <f t="shared" si="253"/>
        <v>2.7544839255498998</v>
      </c>
      <c r="M1477" s="49">
        <f t="shared" si="258"/>
        <v>-0.39333333333333298</v>
      </c>
      <c r="N1477" s="49">
        <f t="shared" si="259"/>
        <v>-0.496</v>
      </c>
    </row>
    <row r="1478" spans="1:14">
      <c r="A1478" s="45">
        <v>14</v>
      </c>
      <c r="B1478" s="45">
        <v>5820</v>
      </c>
      <c r="C1478" s="45" t="s">
        <v>1210</v>
      </c>
      <c r="D1478" s="45" t="s">
        <v>15</v>
      </c>
      <c r="E1478" s="46">
        <v>584</v>
      </c>
      <c r="F1478" s="47">
        <v>0.47899999999999998</v>
      </c>
      <c r="G1478" s="115"/>
      <c r="H1478" s="46">
        <v>608</v>
      </c>
      <c r="I1478" s="47">
        <v>0.58881578947368396</v>
      </c>
      <c r="J1478" s="48"/>
      <c r="K1478" s="48" t="str">
        <f t="shared" si="252"/>
        <v/>
      </c>
      <c r="L1478" s="118" t="str">
        <f t="shared" si="253"/>
        <v/>
      </c>
      <c r="M1478" s="49">
        <f t="shared" si="258"/>
        <v>-0.111184210526316</v>
      </c>
      <c r="N1478" s="49">
        <f t="shared" si="259"/>
        <v>-0.22099999999999997</v>
      </c>
    </row>
    <row r="1479" spans="1:14">
      <c r="A1479" s="45">
        <v>15</v>
      </c>
      <c r="B1479" s="45">
        <v>5820</v>
      </c>
      <c r="C1479" s="45" t="s">
        <v>1210</v>
      </c>
      <c r="D1479" s="45" t="s">
        <v>16</v>
      </c>
      <c r="E1479" s="46">
        <v>607</v>
      </c>
      <c r="F1479" s="47">
        <v>0.45600000000000002</v>
      </c>
      <c r="G1479" s="49">
        <v>-2.3E-2</v>
      </c>
      <c r="H1479" s="46">
        <v>649</v>
      </c>
      <c r="I1479" s="47">
        <v>0.62249614791987695</v>
      </c>
      <c r="J1479" s="51">
        <v>3.3680358446192993E-2</v>
      </c>
      <c r="K1479" s="46" t="str">
        <f t="shared" si="252"/>
        <v>Decrease</v>
      </c>
      <c r="L1479" s="119">
        <f t="shared" si="253"/>
        <v>5.6680358446192995</v>
      </c>
      <c r="M1479" s="49">
        <f t="shared" si="258"/>
        <v>-7.7503852080123004E-2</v>
      </c>
      <c r="N1479" s="49">
        <f t="shared" si="259"/>
        <v>-0.24399999999999994</v>
      </c>
    </row>
    <row r="1480" spans="1:14">
      <c r="A1480" s="45">
        <v>1</v>
      </c>
      <c r="B1480" s="45">
        <v>5800</v>
      </c>
      <c r="C1480" s="45" t="s">
        <v>1209</v>
      </c>
      <c r="D1480" s="45" t="s">
        <v>50</v>
      </c>
      <c r="E1480" s="46">
        <v>1784</v>
      </c>
      <c r="F1480" s="47">
        <v>0.47399999999999998</v>
      </c>
      <c r="G1480" s="115"/>
      <c r="H1480" s="46">
        <v>2072</v>
      </c>
      <c r="I1480" s="47">
        <v>0.56611969111969096</v>
      </c>
      <c r="J1480" s="48"/>
      <c r="K1480" s="48" t="str">
        <f t="shared" ref="K1480:K1497" si="260">IF(G1480="","",IF(G1480="*","",IF(ABS(J1480)&gt;ABS(G1480),"Decrease", "Increase")))</f>
        <v/>
      </c>
      <c r="L1480" s="118" t="str">
        <f t="shared" ref="L1480:L1497" si="261">IF(G1480="","",IF(G1480="*","",(ABS(G1480-J1480))*100))</f>
        <v/>
      </c>
      <c r="M1480" s="49">
        <f t="shared" si="258"/>
        <v>-0.133880308880309</v>
      </c>
      <c r="N1480" s="49">
        <f t="shared" si="259"/>
        <v>-0.22599999999999998</v>
      </c>
    </row>
    <row r="1481" spans="1:14">
      <c r="A1481" s="45">
        <v>2</v>
      </c>
      <c r="B1481" s="45">
        <v>5800</v>
      </c>
      <c r="C1481" s="45" t="s">
        <v>1209</v>
      </c>
      <c r="D1481" s="45" t="s">
        <v>7</v>
      </c>
      <c r="E1481" s="46">
        <v>1362</v>
      </c>
      <c r="F1481" s="50">
        <v>0.51</v>
      </c>
      <c r="G1481" s="115"/>
      <c r="H1481" s="46">
        <v>1623</v>
      </c>
      <c r="I1481" s="47">
        <v>0.58841651263092998</v>
      </c>
      <c r="J1481" s="48"/>
      <c r="K1481" s="48" t="str">
        <f t="shared" si="260"/>
        <v/>
      </c>
      <c r="L1481" s="118" t="str">
        <f t="shared" si="261"/>
        <v/>
      </c>
      <c r="M1481" s="49">
        <f t="shared" si="258"/>
        <v>-0.11158348736906998</v>
      </c>
      <c r="N1481" s="49">
        <f t="shared" si="259"/>
        <v>-0.18999999999999995</v>
      </c>
    </row>
    <row r="1482" spans="1:14">
      <c r="A1482" s="45">
        <v>3</v>
      </c>
      <c r="B1482" s="45">
        <v>5800</v>
      </c>
      <c r="C1482" s="45" t="s">
        <v>1209</v>
      </c>
      <c r="D1482" s="45" t="s">
        <v>42</v>
      </c>
      <c r="E1482" s="46">
        <v>170</v>
      </c>
      <c r="F1482" s="47">
        <v>0.26500000000000001</v>
      </c>
      <c r="G1482" s="49">
        <v>-0.245</v>
      </c>
      <c r="H1482" s="46">
        <v>192</v>
      </c>
      <c r="I1482" s="47">
        <v>0.39583333333333298</v>
      </c>
      <c r="J1482" s="51">
        <v>-0.192583179297597</v>
      </c>
      <c r="K1482" s="46" t="str">
        <f t="shared" si="260"/>
        <v>Increase</v>
      </c>
      <c r="L1482" s="119">
        <f t="shared" si="261"/>
        <v>5.2416820702402998</v>
      </c>
      <c r="M1482" s="49">
        <f t="shared" si="258"/>
        <v>-0.30416666666666697</v>
      </c>
      <c r="N1482" s="49">
        <f t="shared" si="259"/>
        <v>-0.43499999999999994</v>
      </c>
    </row>
    <row r="1483" spans="1:14">
      <c r="A1483" s="45">
        <v>4</v>
      </c>
      <c r="B1483" s="45">
        <v>5800</v>
      </c>
      <c r="C1483" s="45" t="s">
        <v>1209</v>
      </c>
      <c r="D1483" s="45" t="s">
        <v>43</v>
      </c>
      <c r="E1483" s="46">
        <v>207</v>
      </c>
      <c r="F1483" s="47">
        <v>0.41099999999999998</v>
      </c>
      <c r="G1483" s="49">
        <v>-9.9000000000000005E-2</v>
      </c>
      <c r="H1483" s="46">
        <v>218</v>
      </c>
      <c r="I1483" s="47">
        <v>0.55963302752293598</v>
      </c>
      <c r="J1483" s="51">
        <v>-2.8783485107994E-2</v>
      </c>
      <c r="K1483" s="46" t="str">
        <f t="shared" si="260"/>
        <v>Increase</v>
      </c>
      <c r="L1483" s="119">
        <f t="shared" si="261"/>
        <v>7.0216514892006003</v>
      </c>
      <c r="M1483" s="49">
        <f t="shared" si="258"/>
        <v>-0.14036697247706398</v>
      </c>
      <c r="N1483" s="49">
        <f t="shared" si="259"/>
        <v>-0.28899999999999998</v>
      </c>
    </row>
    <row r="1484" spans="1:14">
      <c r="A1484" s="45">
        <v>5</v>
      </c>
      <c r="B1484" s="45">
        <v>5800</v>
      </c>
      <c r="C1484" s="45" t="s">
        <v>1209</v>
      </c>
      <c r="D1484" s="45" t="s">
        <v>8</v>
      </c>
      <c r="E1484" s="46">
        <v>11</v>
      </c>
      <c r="F1484" s="47">
        <v>0.45500000000000002</v>
      </c>
      <c r="G1484" s="49">
        <v>-5.5E-2</v>
      </c>
      <c r="H1484" s="46">
        <v>13</v>
      </c>
      <c r="I1484" s="47">
        <v>0.53846153846153799</v>
      </c>
      <c r="J1484" s="51">
        <v>-4.9954974169391986E-2</v>
      </c>
      <c r="K1484" s="46" t="str">
        <f t="shared" si="260"/>
        <v>Increase</v>
      </c>
      <c r="L1484" s="119">
        <f t="shared" si="261"/>
        <v>0.50450258306080142</v>
      </c>
      <c r="M1484" s="49">
        <f t="shared" si="258"/>
        <v>-0.16153846153846196</v>
      </c>
      <c r="N1484" s="49">
        <f t="shared" si="259"/>
        <v>-0.24499999999999994</v>
      </c>
    </row>
    <row r="1485" spans="1:14">
      <c r="A1485" s="45">
        <v>6</v>
      </c>
      <c r="B1485" s="45">
        <v>5800</v>
      </c>
      <c r="C1485" s="45" t="s">
        <v>1209</v>
      </c>
      <c r="D1485" s="45" t="s">
        <v>44</v>
      </c>
      <c r="E1485" s="46">
        <v>33</v>
      </c>
      <c r="F1485" s="47">
        <v>0.42399999999999999</v>
      </c>
      <c r="G1485" s="49">
        <v>-8.5999999999999993E-2</v>
      </c>
      <c r="H1485" s="46">
        <v>25</v>
      </c>
      <c r="I1485" s="47">
        <v>0.48</v>
      </c>
      <c r="J1485" s="51">
        <v>-0.10841651263093</v>
      </c>
      <c r="K1485" s="46" t="str">
        <f t="shared" si="260"/>
        <v>Decrease</v>
      </c>
      <c r="L1485" s="119">
        <f t="shared" si="261"/>
        <v>2.2416512630930003</v>
      </c>
      <c r="M1485" s="49">
        <f t="shared" si="258"/>
        <v>-0.21999999999999997</v>
      </c>
      <c r="N1485" s="49">
        <f t="shared" si="259"/>
        <v>-0.27599999999999997</v>
      </c>
    </row>
    <row r="1486" spans="1:14">
      <c r="A1486" s="45">
        <v>7</v>
      </c>
      <c r="B1486" s="45">
        <v>5800</v>
      </c>
      <c r="C1486" s="45" t="s">
        <v>1209</v>
      </c>
      <c r="D1486" s="45" t="s">
        <v>1096</v>
      </c>
      <c r="E1486" s="46" t="s">
        <v>1</v>
      </c>
      <c r="F1486" s="46" t="s">
        <v>1</v>
      </c>
      <c r="G1486" s="49" t="s">
        <v>1</v>
      </c>
      <c r="H1486" s="46" t="s">
        <v>1</v>
      </c>
      <c r="I1486" s="47" t="s">
        <v>1</v>
      </c>
      <c r="J1486" s="51" t="s">
        <v>1</v>
      </c>
      <c r="K1486" s="46" t="str">
        <f t="shared" si="260"/>
        <v/>
      </c>
      <c r="L1486" s="119" t="str">
        <f t="shared" si="261"/>
        <v/>
      </c>
      <c r="M1486" s="49"/>
      <c r="N1486" s="49"/>
    </row>
    <row r="1487" spans="1:14">
      <c r="A1487" s="45">
        <v>8</v>
      </c>
      <c r="B1487" s="45">
        <v>5800</v>
      </c>
      <c r="C1487" s="45" t="s">
        <v>1209</v>
      </c>
      <c r="D1487" s="45" t="s">
        <v>9</v>
      </c>
      <c r="E1487" s="46">
        <v>619</v>
      </c>
      <c r="F1487" s="47">
        <v>0.60699999999999998</v>
      </c>
      <c r="G1487" s="115"/>
      <c r="H1487" s="46">
        <v>744</v>
      </c>
      <c r="I1487" s="47">
        <v>0.63709677419354804</v>
      </c>
      <c r="J1487" s="48"/>
      <c r="K1487" s="48" t="str">
        <f t="shared" si="260"/>
        <v/>
      </c>
      <c r="L1487" s="118" t="str">
        <f t="shared" si="261"/>
        <v/>
      </c>
      <c r="M1487" s="49">
        <f t="shared" ref="M1487:M1497" si="262">I1487-0.7</f>
        <v>-6.2903225806451912E-2</v>
      </c>
      <c r="N1487" s="49">
        <f t="shared" ref="N1487:N1498" si="263">F1487-0.7</f>
        <v>-9.2999999999999972E-2</v>
      </c>
    </row>
    <row r="1488" spans="1:14">
      <c r="A1488" s="45">
        <v>9</v>
      </c>
      <c r="B1488" s="45">
        <v>5800</v>
      </c>
      <c r="C1488" s="45" t="s">
        <v>1209</v>
      </c>
      <c r="D1488" s="45" t="s">
        <v>10</v>
      </c>
      <c r="E1488" s="46">
        <v>1165</v>
      </c>
      <c r="F1488" s="47">
        <v>0.40300000000000002</v>
      </c>
      <c r="G1488" s="49">
        <v>-0.20399999999999999</v>
      </c>
      <c r="H1488" s="46">
        <v>1328</v>
      </c>
      <c r="I1488" s="47">
        <v>0.52635542168674698</v>
      </c>
      <c r="J1488" s="51">
        <v>-0.11074135250680106</v>
      </c>
      <c r="K1488" s="46" t="str">
        <f t="shared" si="260"/>
        <v>Increase</v>
      </c>
      <c r="L1488" s="119">
        <f t="shared" si="261"/>
        <v>9.3258647493198925</v>
      </c>
      <c r="M1488" s="49">
        <f t="shared" si="262"/>
        <v>-0.17364457831325297</v>
      </c>
      <c r="N1488" s="49">
        <f t="shared" si="263"/>
        <v>-0.29699999999999993</v>
      </c>
    </row>
    <row r="1489" spans="1:14">
      <c r="A1489" s="45">
        <v>10</v>
      </c>
      <c r="B1489" s="45">
        <v>5800</v>
      </c>
      <c r="C1489" s="45" t="s">
        <v>1209</v>
      </c>
      <c r="D1489" s="45" t="s">
        <v>51</v>
      </c>
      <c r="E1489" s="46">
        <v>1514</v>
      </c>
      <c r="F1489" s="47">
        <v>0.53600000000000003</v>
      </c>
      <c r="G1489" s="115"/>
      <c r="H1489" s="46">
        <v>1788</v>
      </c>
      <c r="I1489" s="47">
        <v>0.62248322147651003</v>
      </c>
      <c r="J1489" s="48"/>
      <c r="K1489" s="48" t="str">
        <f t="shared" si="260"/>
        <v/>
      </c>
      <c r="L1489" s="118" t="str">
        <f t="shared" si="261"/>
        <v/>
      </c>
      <c r="M1489" s="49">
        <f t="shared" si="262"/>
        <v>-7.7516778523489926E-2</v>
      </c>
      <c r="N1489" s="49">
        <f t="shared" si="263"/>
        <v>-0.16399999999999992</v>
      </c>
    </row>
    <row r="1490" spans="1:14">
      <c r="A1490" s="45">
        <v>11</v>
      </c>
      <c r="B1490" s="45">
        <v>5800</v>
      </c>
      <c r="C1490" s="45" t="s">
        <v>1209</v>
      </c>
      <c r="D1490" s="45" t="s">
        <v>52</v>
      </c>
      <c r="E1490" s="46">
        <v>270</v>
      </c>
      <c r="F1490" s="47">
        <v>0.126</v>
      </c>
      <c r="G1490" s="49">
        <v>-0.41</v>
      </c>
      <c r="H1490" s="46">
        <v>284</v>
      </c>
      <c r="I1490" s="47">
        <v>0.21126760563380301</v>
      </c>
      <c r="J1490" s="51">
        <v>-0.41121561584270705</v>
      </c>
      <c r="K1490" s="46" t="str">
        <f t="shared" si="260"/>
        <v>Decrease</v>
      </c>
      <c r="L1490" s="119">
        <f t="shared" si="261"/>
        <v>0.1215615842707074</v>
      </c>
      <c r="M1490" s="49">
        <f t="shared" si="262"/>
        <v>-0.48873239436619698</v>
      </c>
      <c r="N1490" s="49">
        <f t="shared" si="263"/>
        <v>-0.57399999999999995</v>
      </c>
    </row>
    <row r="1491" spans="1:14">
      <c r="A1491" s="45">
        <v>12</v>
      </c>
      <c r="B1491" s="45">
        <v>5800</v>
      </c>
      <c r="C1491" s="45" t="s">
        <v>1209</v>
      </c>
      <c r="D1491" s="45" t="s">
        <v>13</v>
      </c>
      <c r="E1491" s="46">
        <v>1698</v>
      </c>
      <c r="F1491" s="47">
        <v>0.48599999999999999</v>
      </c>
      <c r="G1491" s="115"/>
      <c r="H1491" s="46">
        <v>1983</v>
      </c>
      <c r="I1491" s="47">
        <v>0.57539082198688896</v>
      </c>
      <c r="J1491" s="48"/>
      <c r="K1491" s="48" t="str">
        <f t="shared" si="260"/>
        <v/>
      </c>
      <c r="L1491" s="118" t="str">
        <f t="shared" si="261"/>
        <v/>
      </c>
      <c r="M1491" s="49">
        <f t="shared" si="262"/>
        <v>-0.124609178013111</v>
      </c>
      <c r="N1491" s="49">
        <f t="shared" si="263"/>
        <v>-0.21399999999999997</v>
      </c>
    </row>
    <row r="1492" spans="1:14">
      <c r="A1492" s="45">
        <v>13</v>
      </c>
      <c r="B1492" s="45">
        <v>5800</v>
      </c>
      <c r="C1492" s="45" t="s">
        <v>1209</v>
      </c>
      <c r="D1492" s="45" t="s">
        <v>14</v>
      </c>
      <c r="E1492" s="46">
        <v>86</v>
      </c>
      <c r="F1492" s="47">
        <v>0.23300000000000001</v>
      </c>
      <c r="G1492" s="49">
        <v>-0.253</v>
      </c>
      <c r="H1492" s="46">
        <v>89</v>
      </c>
      <c r="I1492" s="47">
        <v>0.35955056179775302</v>
      </c>
      <c r="J1492" s="51">
        <v>-0.21584026018913594</v>
      </c>
      <c r="K1492" s="46" t="str">
        <f t="shared" si="260"/>
        <v>Increase</v>
      </c>
      <c r="L1492" s="119">
        <f t="shared" si="261"/>
        <v>3.7159739810864068</v>
      </c>
      <c r="M1492" s="49">
        <f t="shared" si="262"/>
        <v>-0.34044943820224693</v>
      </c>
      <c r="N1492" s="49">
        <f t="shared" si="263"/>
        <v>-0.46699999999999997</v>
      </c>
    </row>
    <row r="1493" spans="1:14">
      <c r="A1493" s="45">
        <v>14</v>
      </c>
      <c r="B1493" s="45">
        <v>5800</v>
      </c>
      <c r="C1493" s="45" t="s">
        <v>1209</v>
      </c>
      <c r="D1493" s="45" t="s">
        <v>15</v>
      </c>
      <c r="E1493" s="46">
        <v>952</v>
      </c>
      <c r="F1493" s="47">
        <v>0.44900000000000001</v>
      </c>
      <c r="G1493" s="115"/>
      <c r="H1493" s="46">
        <v>1053</v>
      </c>
      <c r="I1493" s="47">
        <v>0.53941120607787296</v>
      </c>
      <c r="J1493" s="48"/>
      <c r="K1493" s="48" t="str">
        <f t="shared" si="260"/>
        <v/>
      </c>
      <c r="L1493" s="118" t="str">
        <f t="shared" si="261"/>
        <v/>
      </c>
      <c r="M1493" s="49">
        <f t="shared" si="262"/>
        <v>-0.16058879392212699</v>
      </c>
      <c r="N1493" s="49">
        <f t="shared" si="263"/>
        <v>-0.25099999999999995</v>
      </c>
    </row>
    <row r="1494" spans="1:14">
      <c r="A1494" s="45">
        <v>15</v>
      </c>
      <c r="B1494" s="45">
        <v>5800</v>
      </c>
      <c r="C1494" s="45" t="s">
        <v>1209</v>
      </c>
      <c r="D1494" s="45" t="s">
        <v>16</v>
      </c>
      <c r="E1494" s="46">
        <v>832</v>
      </c>
      <c r="F1494" s="47">
        <v>0.502</v>
      </c>
      <c r="G1494" s="49">
        <v>5.2999999999999999E-2</v>
      </c>
      <c r="H1494" s="46">
        <v>1019</v>
      </c>
      <c r="I1494" s="47">
        <v>0.59371933267909704</v>
      </c>
      <c r="J1494" s="51">
        <v>5.4308126601224083E-2</v>
      </c>
      <c r="K1494" s="46" t="str">
        <f t="shared" si="260"/>
        <v>Decrease</v>
      </c>
      <c r="L1494" s="119">
        <f t="shared" si="261"/>
        <v>0.13081266012240841</v>
      </c>
      <c r="M1494" s="49">
        <f t="shared" si="262"/>
        <v>-0.10628066732090291</v>
      </c>
      <c r="N1494" s="49">
        <f t="shared" si="263"/>
        <v>-0.19799999999999995</v>
      </c>
    </row>
    <row r="1495" spans="1:14">
      <c r="A1495" s="45">
        <v>1</v>
      </c>
      <c r="B1495" s="45">
        <v>5530</v>
      </c>
      <c r="C1495" s="45" t="s">
        <v>1203</v>
      </c>
      <c r="D1495" s="45" t="s">
        <v>50</v>
      </c>
      <c r="E1495" s="46">
        <v>1013</v>
      </c>
      <c r="F1495" s="47">
        <v>0.33300000000000002</v>
      </c>
      <c r="G1495" s="115"/>
      <c r="H1495" s="46">
        <v>939</v>
      </c>
      <c r="I1495" s="47">
        <v>0.45473908413205499</v>
      </c>
      <c r="J1495" s="48"/>
      <c r="K1495" s="48" t="str">
        <f t="shared" si="260"/>
        <v/>
      </c>
      <c r="L1495" s="118" t="str">
        <f t="shared" si="261"/>
        <v/>
      </c>
      <c r="M1495" s="49">
        <f t="shared" si="262"/>
        <v>-0.24526091586794496</v>
      </c>
      <c r="N1495" s="49">
        <f t="shared" si="263"/>
        <v>-0.36699999999999994</v>
      </c>
    </row>
    <row r="1496" spans="1:14">
      <c r="A1496" s="45">
        <v>2</v>
      </c>
      <c r="B1496" s="45">
        <v>5530</v>
      </c>
      <c r="C1496" s="45" t="s">
        <v>1203</v>
      </c>
      <c r="D1496" s="45" t="s">
        <v>7</v>
      </c>
      <c r="E1496" s="46">
        <v>841</v>
      </c>
      <c r="F1496" s="47">
        <v>0.35599999999999998</v>
      </c>
      <c r="G1496" s="115"/>
      <c r="H1496" s="46">
        <v>790</v>
      </c>
      <c r="I1496" s="47">
        <v>0.47848101265822801</v>
      </c>
      <c r="J1496" s="48"/>
      <c r="K1496" s="48" t="str">
        <f t="shared" si="260"/>
        <v/>
      </c>
      <c r="L1496" s="118" t="str">
        <f t="shared" si="261"/>
        <v/>
      </c>
      <c r="M1496" s="49">
        <f t="shared" si="262"/>
        <v>-0.22151898734177194</v>
      </c>
      <c r="N1496" s="49">
        <f t="shared" si="263"/>
        <v>-0.34399999999999997</v>
      </c>
    </row>
    <row r="1497" spans="1:14">
      <c r="A1497" s="45">
        <v>3</v>
      </c>
      <c r="B1497" s="45">
        <v>5530</v>
      </c>
      <c r="C1497" s="45" t="s">
        <v>1203</v>
      </c>
      <c r="D1497" s="45" t="s">
        <v>42</v>
      </c>
      <c r="E1497" s="46">
        <v>99</v>
      </c>
      <c r="F1497" s="47">
        <v>0.111</v>
      </c>
      <c r="G1497" s="49">
        <v>-0.245</v>
      </c>
      <c r="H1497" s="46">
        <v>98</v>
      </c>
      <c r="I1497" s="47">
        <v>0.30612244897959201</v>
      </c>
      <c r="J1497" s="51">
        <v>-0.172358563678636</v>
      </c>
      <c r="K1497" s="46" t="str">
        <f t="shared" si="260"/>
        <v>Increase</v>
      </c>
      <c r="L1497" s="119">
        <f t="shared" si="261"/>
        <v>7.264143632136399</v>
      </c>
      <c r="M1497" s="49">
        <f t="shared" si="262"/>
        <v>-0.39387755102040795</v>
      </c>
      <c r="N1497" s="49">
        <f t="shared" si="263"/>
        <v>-0.58899999999999997</v>
      </c>
    </row>
    <row r="1498" spans="1:14">
      <c r="A1498" s="45">
        <v>4</v>
      </c>
      <c r="B1498" s="45">
        <v>5530</v>
      </c>
      <c r="C1498" s="45" t="s">
        <v>1203</v>
      </c>
      <c r="D1498" s="45" t="s">
        <v>43</v>
      </c>
      <c r="E1498" s="46">
        <v>16</v>
      </c>
      <c r="F1498" s="47">
        <v>0.125</v>
      </c>
      <c r="G1498" s="49">
        <v>-0.23100000000000001</v>
      </c>
      <c r="H1498" s="46" t="s">
        <v>1</v>
      </c>
      <c r="I1498" s="47" t="s">
        <v>1</v>
      </c>
      <c r="J1498" s="51" t="s">
        <v>1</v>
      </c>
      <c r="K1498" s="46"/>
      <c r="L1498" s="119"/>
      <c r="M1498" s="49"/>
      <c r="N1498" s="49">
        <f t="shared" si="263"/>
        <v>-0.57499999999999996</v>
      </c>
    </row>
    <row r="1499" spans="1:14">
      <c r="A1499" s="45">
        <v>5</v>
      </c>
      <c r="B1499" s="45">
        <v>5530</v>
      </c>
      <c r="C1499" s="45" t="s">
        <v>1203</v>
      </c>
      <c r="D1499" s="45" t="s">
        <v>8</v>
      </c>
      <c r="E1499" s="46" t="s">
        <v>1</v>
      </c>
      <c r="F1499" s="46" t="s">
        <v>1</v>
      </c>
      <c r="G1499" s="49" t="s">
        <v>1</v>
      </c>
      <c r="H1499" s="46" t="s">
        <v>1</v>
      </c>
      <c r="I1499" s="47" t="s">
        <v>1</v>
      </c>
      <c r="J1499" s="51" t="s">
        <v>1</v>
      </c>
      <c r="K1499" s="46" t="str">
        <f t="shared" ref="K1499:K1530" si="264">IF(G1499="","",IF(G1499="*","",IF(ABS(J1499)&gt;ABS(G1499),"Decrease", "Increase")))</f>
        <v/>
      </c>
      <c r="L1499" s="119" t="str">
        <f t="shared" ref="L1499:L1530" si="265">IF(G1499="","",IF(G1499="*","",(ABS(G1499-J1499))*100))</f>
        <v/>
      </c>
      <c r="M1499" s="49"/>
      <c r="N1499" s="49"/>
    </row>
    <row r="1500" spans="1:14">
      <c r="A1500" s="45">
        <v>6</v>
      </c>
      <c r="B1500" s="45">
        <v>5530</v>
      </c>
      <c r="C1500" s="45" t="s">
        <v>1203</v>
      </c>
      <c r="D1500" s="45" t="s">
        <v>44</v>
      </c>
      <c r="E1500" s="46">
        <v>55</v>
      </c>
      <c r="F1500" s="47">
        <v>0.41799999999999998</v>
      </c>
      <c r="G1500" s="49">
        <v>6.2E-2</v>
      </c>
      <c r="H1500" s="46">
        <v>39</v>
      </c>
      <c r="I1500" s="47">
        <v>0.38461538461538503</v>
      </c>
      <c r="J1500" s="51">
        <v>-9.3865628042842986E-2</v>
      </c>
      <c r="K1500" s="46" t="str">
        <f t="shared" si="264"/>
        <v>Decrease</v>
      </c>
      <c r="L1500" s="119">
        <f t="shared" si="265"/>
        <v>15.586562804284299</v>
      </c>
      <c r="M1500" s="49">
        <f>I1500-0.7</f>
        <v>-0.31538461538461493</v>
      </c>
      <c r="N1500" s="49">
        <f>F1500-0.7</f>
        <v>-0.28199999999999997</v>
      </c>
    </row>
    <row r="1501" spans="1:14">
      <c r="A1501" s="45">
        <v>7</v>
      </c>
      <c r="B1501" s="45">
        <v>5530</v>
      </c>
      <c r="C1501" s="45" t="s">
        <v>1203</v>
      </c>
      <c r="D1501" s="45" t="s">
        <v>1096</v>
      </c>
      <c r="E1501" s="46" t="s">
        <v>1</v>
      </c>
      <c r="F1501" s="46" t="s">
        <v>1</v>
      </c>
      <c r="G1501" s="49" t="s">
        <v>1</v>
      </c>
      <c r="H1501" s="46" t="s">
        <v>1</v>
      </c>
      <c r="I1501" s="47" t="s">
        <v>1</v>
      </c>
      <c r="J1501" s="51" t="s">
        <v>1</v>
      </c>
      <c r="K1501" s="46" t="str">
        <f t="shared" si="264"/>
        <v/>
      </c>
      <c r="L1501" s="119" t="str">
        <f t="shared" si="265"/>
        <v/>
      </c>
      <c r="M1501" s="49"/>
      <c r="N1501" s="49"/>
    </row>
    <row r="1502" spans="1:14">
      <c r="A1502" s="45">
        <v>8</v>
      </c>
      <c r="B1502" s="45">
        <v>5530</v>
      </c>
      <c r="C1502" s="45" t="s">
        <v>1203</v>
      </c>
      <c r="D1502" s="45" t="s">
        <v>9</v>
      </c>
      <c r="E1502" s="46">
        <v>391</v>
      </c>
      <c r="F1502" s="47">
        <v>0.45800000000000002</v>
      </c>
      <c r="G1502" s="115"/>
      <c r="H1502" s="46">
        <v>287</v>
      </c>
      <c r="I1502" s="47">
        <v>0.61324041811846697</v>
      </c>
      <c r="J1502" s="48"/>
      <c r="K1502" s="48" t="str">
        <f t="shared" si="264"/>
        <v/>
      </c>
      <c r="L1502" s="118" t="str">
        <f t="shared" si="265"/>
        <v/>
      </c>
      <c r="M1502" s="49">
        <f>I1502-0.7</f>
        <v>-8.6759581881532988E-2</v>
      </c>
      <c r="N1502" s="49">
        <f>F1502-0.7</f>
        <v>-0.24199999999999994</v>
      </c>
    </row>
    <row r="1503" spans="1:14">
      <c r="A1503" s="45">
        <v>9</v>
      </c>
      <c r="B1503" s="45">
        <v>5530</v>
      </c>
      <c r="C1503" s="45" t="s">
        <v>1203</v>
      </c>
      <c r="D1503" s="45" t="s">
        <v>10</v>
      </c>
      <c r="E1503" s="46">
        <v>622</v>
      </c>
      <c r="F1503" s="47">
        <v>0.254</v>
      </c>
      <c r="G1503" s="49">
        <v>-0.20399999999999999</v>
      </c>
      <c r="H1503" s="46">
        <v>652</v>
      </c>
      <c r="I1503" s="47">
        <v>0.38496932515337401</v>
      </c>
      <c r="J1503" s="51">
        <v>-0.22827109296509296</v>
      </c>
      <c r="K1503" s="46" t="str">
        <f t="shared" si="264"/>
        <v>Decrease</v>
      </c>
      <c r="L1503" s="119">
        <f t="shared" si="265"/>
        <v>2.4271092965092973</v>
      </c>
      <c r="M1503" s="49">
        <f>I1503-0.7</f>
        <v>-0.31503067484662595</v>
      </c>
      <c r="N1503" s="49">
        <f>F1503-0.7</f>
        <v>-0.44599999999999995</v>
      </c>
    </row>
    <row r="1504" spans="1:14">
      <c r="A1504" s="45">
        <v>10</v>
      </c>
      <c r="B1504" s="45">
        <v>5530</v>
      </c>
      <c r="C1504" s="45" t="s">
        <v>1203</v>
      </c>
      <c r="D1504" s="45" t="s">
        <v>51</v>
      </c>
      <c r="E1504" s="46">
        <v>874</v>
      </c>
      <c r="F1504" s="47">
        <v>0.36799999999999999</v>
      </c>
      <c r="G1504" s="115"/>
      <c r="H1504" s="46">
        <v>807</v>
      </c>
      <c r="I1504" s="47">
        <v>0.51425030978934305</v>
      </c>
      <c r="J1504" s="48"/>
      <c r="K1504" s="48" t="str">
        <f t="shared" si="264"/>
        <v/>
      </c>
      <c r="L1504" s="118" t="str">
        <f t="shared" si="265"/>
        <v/>
      </c>
      <c r="M1504" s="49">
        <f>I1504-0.7</f>
        <v>-0.1857496902106569</v>
      </c>
      <c r="N1504" s="49">
        <f>F1504-0.7</f>
        <v>-0.33199999999999996</v>
      </c>
    </row>
    <row r="1505" spans="1:14">
      <c r="A1505" s="45">
        <v>11</v>
      </c>
      <c r="B1505" s="45">
        <v>5530</v>
      </c>
      <c r="C1505" s="45" t="s">
        <v>1203</v>
      </c>
      <c r="D1505" s="45" t="s">
        <v>52</v>
      </c>
      <c r="E1505" s="46">
        <v>139</v>
      </c>
      <c r="F1505" s="47">
        <v>0.108</v>
      </c>
      <c r="G1505" s="49">
        <v>-0.26</v>
      </c>
      <c r="H1505" s="46">
        <v>132</v>
      </c>
      <c r="I1505" s="47">
        <v>9.0909090909090898E-2</v>
      </c>
      <c r="J1505" s="51">
        <v>-0.42334121888025217</v>
      </c>
      <c r="K1505" s="46" t="str">
        <f t="shared" si="264"/>
        <v>Decrease</v>
      </c>
      <c r="L1505" s="119">
        <f t="shared" si="265"/>
        <v>16.334121888025216</v>
      </c>
      <c r="M1505" s="49">
        <f>I1505-0.7</f>
        <v>-0.60909090909090902</v>
      </c>
      <c r="N1505" s="49">
        <f>F1505-0.7</f>
        <v>-0.59199999999999997</v>
      </c>
    </row>
    <row r="1506" spans="1:14">
      <c r="A1506" s="45">
        <v>12</v>
      </c>
      <c r="B1506" s="45">
        <v>5530</v>
      </c>
      <c r="C1506" s="45" t="s">
        <v>1203</v>
      </c>
      <c r="D1506" s="45" t="s">
        <v>13</v>
      </c>
      <c r="E1506" s="46">
        <v>1006</v>
      </c>
      <c r="F1506" s="47">
        <v>0.33500000000000002</v>
      </c>
      <c r="G1506" s="115"/>
      <c r="H1506" s="46">
        <v>937</v>
      </c>
      <c r="I1506" s="47">
        <v>0.45570971184631798</v>
      </c>
      <c r="J1506" s="48"/>
      <c r="K1506" s="48" t="str">
        <f t="shared" si="264"/>
        <v/>
      </c>
      <c r="L1506" s="118" t="str">
        <f t="shared" si="265"/>
        <v/>
      </c>
      <c r="M1506" s="49">
        <f>I1506-0.7</f>
        <v>-0.24429028815368198</v>
      </c>
      <c r="N1506" s="49">
        <f>F1506-0.7</f>
        <v>-0.36499999999999994</v>
      </c>
    </row>
    <row r="1507" spans="1:14">
      <c r="A1507" s="45">
        <v>13</v>
      </c>
      <c r="B1507" s="45">
        <v>5530</v>
      </c>
      <c r="C1507" s="45" t="s">
        <v>1203</v>
      </c>
      <c r="D1507" s="45" t="s">
        <v>14</v>
      </c>
      <c r="E1507" s="46" t="s">
        <v>1</v>
      </c>
      <c r="F1507" s="46" t="s">
        <v>1</v>
      </c>
      <c r="G1507" s="49" t="s">
        <v>1</v>
      </c>
      <c r="H1507" s="46" t="s">
        <v>1</v>
      </c>
      <c r="I1507" s="47" t="s">
        <v>1</v>
      </c>
      <c r="J1507" s="51" t="s">
        <v>1</v>
      </c>
      <c r="K1507" s="46" t="str">
        <f t="shared" si="264"/>
        <v/>
      </c>
      <c r="L1507" s="119" t="str">
        <f t="shared" si="265"/>
        <v/>
      </c>
      <c r="M1507" s="49"/>
      <c r="N1507" s="49"/>
    </row>
    <row r="1508" spans="1:14">
      <c r="A1508" s="45">
        <v>14</v>
      </c>
      <c r="B1508" s="45">
        <v>5530</v>
      </c>
      <c r="C1508" s="45" t="s">
        <v>1203</v>
      </c>
      <c r="D1508" s="45" t="s">
        <v>15</v>
      </c>
      <c r="E1508" s="46">
        <v>506</v>
      </c>
      <c r="F1508" s="47">
        <v>0.35799999999999998</v>
      </c>
      <c r="G1508" s="115"/>
      <c r="H1508" s="46">
        <v>463</v>
      </c>
      <c r="I1508" s="47">
        <v>0.45788336933045398</v>
      </c>
      <c r="J1508" s="48"/>
      <c r="K1508" s="48" t="str">
        <f t="shared" si="264"/>
        <v/>
      </c>
      <c r="L1508" s="118" t="str">
        <f t="shared" si="265"/>
        <v/>
      </c>
      <c r="M1508" s="49">
        <f>I1508-0.7</f>
        <v>-0.24211663066954597</v>
      </c>
      <c r="N1508" s="49">
        <f>F1508-0.7</f>
        <v>-0.34199999999999997</v>
      </c>
    </row>
    <row r="1509" spans="1:14">
      <c r="A1509" s="45">
        <v>15</v>
      </c>
      <c r="B1509" s="45">
        <v>5530</v>
      </c>
      <c r="C1509" s="45" t="s">
        <v>1203</v>
      </c>
      <c r="D1509" s="45" t="s">
        <v>16</v>
      </c>
      <c r="E1509" s="46">
        <v>507</v>
      </c>
      <c r="F1509" s="47">
        <v>0.308</v>
      </c>
      <c r="G1509" s="49">
        <v>-0.05</v>
      </c>
      <c r="H1509" s="46">
        <v>476</v>
      </c>
      <c r="I1509" s="47">
        <v>0.45168067226890801</v>
      </c>
      <c r="J1509" s="51">
        <v>-6.2026970615459698E-3</v>
      </c>
      <c r="K1509" s="46" t="str">
        <f t="shared" si="264"/>
        <v>Increase</v>
      </c>
      <c r="L1509" s="119">
        <f t="shared" si="265"/>
        <v>4.3797302938454035</v>
      </c>
      <c r="M1509" s="49">
        <f>I1509-0.7</f>
        <v>-0.24831932773109194</v>
      </c>
      <c r="N1509" s="49">
        <f>F1509-0.7</f>
        <v>-0.39199999999999996</v>
      </c>
    </row>
    <row r="1510" spans="1:14">
      <c r="A1510" s="45">
        <v>1</v>
      </c>
      <c r="B1510" s="45">
        <v>5900</v>
      </c>
      <c r="C1510" s="45" t="s">
        <v>1211</v>
      </c>
      <c r="D1510" s="45" t="s">
        <v>50</v>
      </c>
      <c r="E1510" s="46">
        <v>1281</v>
      </c>
      <c r="F1510" s="47">
        <v>0.378</v>
      </c>
      <c r="G1510" s="115"/>
      <c r="H1510" s="46">
        <v>1215</v>
      </c>
      <c r="I1510" s="47">
        <v>0.57530864197530895</v>
      </c>
      <c r="J1510" s="48"/>
      <c r="K1510" s="48" t="str">
        <f t="shared" si="264"/>
        <v/>
      </c>
      <c r="L1510" s="118" t="str">
        <f t="shared" si="265"/>
        <v/>
      </c>
      <c r="M1510" s="49">
        <f>I1510-0.7</f>
        <v>-0.124691358024691</v>
      </c>
      <c r="N1510" s="49">
        <f>F1510-0.7</f>
        <v>-0.32199999999999995</v>
      </c>
    </row>
    <row r="1511" spans="1:14">
      <c r="A1511" s="45">
        <v>2</v>
      </c>
      <c r="B1511" s="45">
        <v>5900</v>
      </c>
      <c r="C1511" s="45" t="s">
        <v>1211</v>
      </c>
      <c r="D1511" s="45" t="s">
        <v>7</v>
      </c>
      <c r="E1511" s="46">
        <v>1198</v>
      </c>
      <c r="F1511" s="47">
        <v>0.39100000000000001</v>
      </c>
      <c r="G1511" s="115"/>
      <c r="H1511" s="46">
        <v>1117</v>
      </c>
      <c r="I1511" s="47">
        <v>0.59176365264100295</v>
      </c>
      <c r="J1511" s="48"/>
      <c r="K1511" s="48" t="str">
        <f t="shared" si="264"/>
        <v/>
      </c>
      <c r="L1511" s="118" t="str">
        <f t="shared" si="265"/>
        <v/>
      </c>
      <c r="M1511" s="49">
        <f>I1511-0.7</f>
        <v>-0.10823634735899701</v>
      </c>
      <c r="N1511" s="49">
        <f>F1511-0.7</f>
        <v>-0.30899999999999994</v>
      </c>
    </row>
    <row r="1512" spans="1:14">
      <c r="A1512" s="45">
        <v>3</v>
      </c>
      <c r="B1512" s="45">
        <v>5900</v>
      </c>
      <c r="C1512" s="45" t="s">
        <v>1211</v>
      </c>
      <c r="D1512" s="45" t="s">
        <v>42</v>
      </c>
      <c r="E1512" s="46">
        <v>39</v>
      </c>
      <c r="F1512" s="47">
        <v>0.128</v>
      </c>
      <c r="G1512" s="49">
        <v>-0.26300000000000001</v>
      </c>
      <c r="H1512" s="46">
        <v>52</v>
      </c>
      <c r="I1512" s="47">
        <v>0.32692307692307698</v>
      </c>
      <c r="J1512" s="51">
        <v>-0.26484057571792596</v>
      </c>
      <c r="K1512" s="46" t="str">
        <f t="shared" si="264"/>
        <v>Decrease</v>
      </c>
      <c r="L1512" s="119">
        <f t="shared" si="265"/>
        <v>0.18405757179259519</v>
      </c>
      <c r="M1512" s="49">
        <f>I1512-0.7</f>
        <v>-0.37307692307692297</v>
      </c>
      <c r="N1512" s="49">
        <f>F1512-0.7</f>
        <v>-0.57199999999999995</v>
      </c>
    </row>
    <row r="1513" spans="1:14">
      <c r="A1513" s="45">
        <v>4</v>
      </c>
      <c r="B1513" s="45">
        <v>5900</v>
      </c>
      <c r="C1513" s="45" t="s">
        <v>1211</v>
      </c>
      <c r="D1513" s="45" t="s">
        <v>43</v>
      </c>
      <c r="E1513" s="46" t="s">
        <v>1</v>
      </c>
      <c r="F1513" s="46" t="s">
        <v>1</v>
      </c>
      <c r="G1513" s="49" t="s">
        <v>1</v>
      </c>
      <c r="H1513" s="46" t="s">
        <v>1</v>
      </c>
      <c r="I1513" s="47" t="s">
        <v>1</v>
      </c>
      <c r="J1513" s="51" t="s">
        <v>1</v>
      </c>
      <c r="K1513" s="46" t="str">
        <f t="shared" si="264"/>
        <v/>
      </c>
      <c r="L1513" s="119" t="str">
        <f t="shared" si="265"/>
        <v/>
      </c>
      <c r="M1513" s="49"/>
      <c r="N1513" s="49"/>
    </row>
    <row r="1514" spans="1:14">
      <c r="A1514" s="45">
        <v>5</v>
      </c>
      <c r="B1514" s="45">
        <v>5900</v>
      </c>
      <c r="C1514" s="45" t="s">
        <v>1211</v>
      </c>
      <c r="D1514" s="45" t="s">
        <v>8</v>
      </c>
      <c r="E1514" s="46" t="s">
        <v>1</v>
      </c>
      <c r="F1514" s="46" t="s">
        <v>1</v>
      </c>
      <c r="G1514" s="49" t="s">
        <v>1</v>
      </c>
      <c r="H1514" s="46" t="s">
        <v>1</v>
      </c>
      <c r="I1514" s="47" t="s">
        <v>1</v>
      </c>
      <c r="J1514" s="51" t="s">
        <v>1</v>
      </c>
      <c r="K1514" s="46" t="str">
        <f t="shared" si="264"/>
        <v/>
      </c>
      <c r="L1514" s="119" t="str">
        <f t="shared" si="265"/>
        <v/>
      </c>
      <c r="M1514" s="49"/>
      <c r="N1514" s="49"/>
    </row>
    <row r="1515" spans="1:14">
      <c r="A1515" s="45">
        <v>6</v>
      </c>
      <c r="B1515" s="45">
        <v>5900</v>
      </c>
      <c r="C1515" s="45" t="s">
        <v>1211</v>
      </c>
      <c r="D1515" s="45" t="s">
        <v>44</v>
      </c>
      <c r="E1515" s="46">
        <v>35</v>
      </c>
      <c r="F1515" s="47">
        <v>0.25700000000000001</v>
      </c>
      <c r="G1515" s="49">
        <v>-0.13400000000000001</v>
      </c>
      <c r="H1515" s="46">
        <v>38</v>
      </c>
      <c r="I1515" s="47">
        <v>0.42105263157894701</v>
      </c>
      <c r="J1515" s="51">
        <v>-0.17071102106205593</v>
      </c>
      <c r="K1515" s="46" t="str">
        <f t="shared" si="264"/>
        <v>Decrease</v>
      </c>
      <c r="L1515" s="119">
        <f t="shared" si="265"/>
        <v>3.6711021062055926</v>
      </c>
      <c r="M1515" s="49">
        <f t="shared" ref="M1515:M1523" si="266">I1515-0.7</f>
        <v>-0.27894736842105294</v>
      </c>
      <c r="N1515" s="49">
        <f t="shared" ref="N1515:N1523" si="267">F1515-0.7</f>
        <v>-0.44299999999999995</v>
      </c>
    </row>
    <row r="1516" spans="1:14">
      <c r="A1516" s="45">
        <v>8</v>
      </c>
      <c r="B1516" s="45">
        <v>5900</v>
      </c>
      <c r="C1516" s="45" t="s">
        <v>1211</v>
      </c>
      <c r="D1516" s="45" t="s">
        <v>9</v>
      </c>
      <c r="E1516" s="46">
        <v>329</v>
      </c>
      <c r="F1516" s="47">
        <v>0.47699999999999998</v>
      </c>
      <c r="G1516" s="115"/>
      <c r="H1516" s="46">
        <v>327</v>
      </c>
      <c r="I1516" s="47">
        <v>0.69113149847094801</v>
      </c>
      <c r="J1516" s="48"/>
      <c r="K1516" s="48" t="str">
        <f t="shared" si="264"/>
        <v/>
      </c>
      <c r="L1516" s="118" t="str">
        <f t="shared" si="265"/>
        <v/>
      </c>
      <c r="M1516" s="49">
        <f t="shared" si="266"/>
        <v>-8.868501529051942E-3</v>
      </c>
      <c r="N1516" s="49">
        <f t="shared" si="267"/>
        <v>-0.22299999999999998</v>
      </c>
    </row>
    <row r="1517" spans="1:14">
      <c r="A1517" s="45">
        <v>9</v>
      </c>
      <c r="B1517" s="45">
        <v>5900</v>
      </c>
      <c r="C1517" s="45" t="s">
        <v>1211</v>
      </c>
      <c r="D1517" s="45" t="s">
        <v>10</v>
      </c>
      <c r="E1517" s="46">
        <v>952</v>
      </c>
      <c r="F1517" s="47">
        <v>0.34300000000000003</v>
      </c>
      <c r="G1517" s="49">
        <v>-0.13400000000000001</v>
      </c>
      <c r="H1517" s="46">
        <v>888</v>
      </c>
      <c r="I1517" s="47">
        <v>0.53265765765765805</v>
      </c>
      <c r="J1517" s="51">
        <v>-0.15847384081328997</v>
      </c>
      <c r="K1517" s="46" t="str">
        <f t="shared" si="264"/>
        <v>Decrease</v>
      </c>
      <c r="L1517" s="119">
        <f t="shared" si="265"/>
        <v>2.447384081328996</v>
      </c>
      <c r="M1517" s="49">
        <f t="shared" si="266"/>
        <v>-0.16734234234234191</v>
      </c>
      <c r="N1517" s="49">
        <f t="shared" si="267"/>
        <v>-0.35699999999999993</v>
      </c>
    </row>
    <row r="1518" spans="1:14">
      <c r="A1518" s="45">
        <v>10</v>
      </c>
      <c r="B1518" s="45">
        <v>5900</v>
      </c>
      <c r="C1518" s="45" t="s">
        <v>1211</v>
      </c>
      <c r="D1518" s="45" t="s">
        <v>51</v>
      </c>
      <c r="E1518" s="46">
        <v>1053</v>
      </c>
      <c r="F1518" s="47">
        <v>0.434</v>
      </c>
      <c r="G1518" s="115"/>
      <c r="H1518" s="46">
        <v>1023</v>
      </c>
      <c r="I1518" s="47">
        <v>0.63538611925708699</v>
      </c>
      <c r="J1518" s="48"/>
      <c r="K1518" s="48" t="str">
        <f t="shared" si="264"/>
        <v/>
      </c>
      <c r="L1518" s="118" t="str">
        <f t="shared" si="265"/>
        <v/>
      </c>
      <c r="M1518" s="49">
        <f t="shared" si="266"/>
        <v>-6.4613880742912966E-2</v>
      </c>
      <c r="N1518" s="49">
        <f t="shared" si="267"/>
        <v>-0.26599999999999996</v>
      </c>
    </row>
    <row r="1519" spans="1:14">
      <c r="A1519" s="45">
        <v>11</v>
      </c>
      <c r="B1519" s="45">
        <v>5900</v>
      </c>
      <c r="C1519" s="45" t="s">
        <v>1211</v>
      </c>
      <c r="D1519" s="45" t="s">
        <v>52</v>
      </c>
      <c r="E1519" s="46">
        <v>228</v>
      </c>
      <c r="F1519" s="47">
        <v>0.11799999999999999</v>
      </c>
      <c r="G1519" s="49">
        <v>-0.316</v>
      </c>
      <c r="H1519" s="46">
        <v>192</v>
      </c>
      <c r="I1519" s="47">
        <v>0.25520833333333298</v>
      </c>
      <c r="J1519" s="51">
        <v>-0.38017778592375401</v>
      </c>
      <c r="K1519" s="46" t="str">
        <f t="shared" si="264"/>
        <v>Decrease</v>
      </c>
      <c r="L1519" s="119">
        <f t="shared" si="265"/>
        <v>6.4177785923754005</v>
      </c>
      <c r="M1519" s="49">
        <f t="shared" si="266"/>
        <v>-0.44479166666666697</v>
      </c>
      <c r="N1519" s="49">
        <f t="shared" si="267"/>
        <v>-0.58199999999999996</v>
      </c>
    </row>
    <row r="1520" spans="1:14">
      <c r="A1520" s="45">
        <v>12</v>
      </c>
      <c r="B1520" s="45">
        <v>5900</v>
      </c>
      <c r="C1520" s="45" t="s">
        <v>1211</v>
      </c>
      <c r="D1520" s="45" t="s">
        <v>13</v>
      </c>
      <c r="E1520" s="46">
        <v>1281</v>
      </c>
      <c r="F1520" s="47">
        <v>0.378</v>
      </c>
      <c r="G1520" s="115"/>
      <c r="H1520" s="46">
        <v>1214</v>
      </c>
      <c r="I1520" s="47">
        <v>0.57578253706754501</v>
      </c>
      <c r="J1520" s="48"/>
      <c r="K1520" s="48" t="str">
        <f t="shared" si="264"/>
        <v/>
      </c>
      <c r="L1520" s="118" t="str">
        <f t="shared" si="265"/>
        <v/>
      </c>
      <c r="M1520" s="49">
        <f t="shared" si="266"/>
        <v>-0.12421746293245495</v>
      </c>
      <c r="N1520" s="49">
        <f t="shared" si="267"/>
        <v>-0.32199999999999995</v>
      </c>
    </row>
    <row r="1521" spans="1:14">
      <c r="A1521" s="45">
        <v>14</v>
      </c>
      <c r="B1521" s="45">
        <v>5900</v>
      </c>
      <c r="C1521" s="45" t="s">
        <v>1211</v>
      </c>
      <c r="D1521" s="45" t="s">
        <v>15</v>
      </c>
      <c r="E1521" s="46">
        <v>655</v>
      </c>
      <c r="F1521" s="47">
        <v>0.36199999999999999</v>
      </c>
      <c r="G1521" s="115"/>
      <c r="H1521" s="46">
        <v>617</v>
      </c>
      <c r="I1521" s="47">
        <v>0.58022690437601299</v>
      </c>
      <c r="J1521" s="48"/>
      <c r="K1521" s="48" t="str">
        <f t="shared" si="264"/>
        <v/>
      </c>
      <c r="L1521" s="118" t="str">
        <f t="shared" si="265"/>
        <v/>
      </c>
      <c r="M1521" s="49">
        <f t="shared" si="266"/>
        <v>-0.11977309562398697</v>
      </c>
      <c r="N1521" s="49">
        <f t="shared" si="267"/>
        <v>-0.33799999999999997</v>
      </c>
    </row>
    <row r="1522" spans="1:14">
      <c r="A1522" s="45">
        <v>15</v>
      </c>
      <c r="B1522" s="45">
        <v>5900</v>
      </c>
      <c r="C1522" s="45" t="s">
        <v>1211</v>
      </c>
      <c r="D1522" s="45" t="s">
        <v>16</v>
      </c>
      <c r="E1522" s="46">
        <v>626</v>
      </c>
      <c r="F1522" s="47">
        <v>0.39500000000000002</v>
      </c>
      <c r="G1522" s="49">
        <v>3.3000000000000002E-2</v>
      </c>
      <c r="H1522" s="46">
        <v>598</v>
      </c>
      <c r="I1522" s="47">
        <v>0.57023411371237498</v>
      </c>
      <c r="J1522" s="51">
        <v>-9.9927906636380071E-3</v>
      </c>
      <c r="K1522" s="46" t="str">
        <f t="shared" si="264"/>
        <v>Increase</v>
      </c>
      <c r="L1522" s="119">
        <f t="shared" si="265"/>
        <v>4.299279066363801</v>
      </c>
      <c r="M1522" s="49">
        <f t="shared" si="266"/>
        <v>-0.12976588628762498</v>
      </c>
      <c r="N1522" s="49">
        <f t="shared" si="267"/>
        <v>-0.30499999999999994</v>
      </c>
    </row>
    <row r="1523" spans="1:14">
      <c r="A1523" s="45">
        <v>1</v>
      </c>
      <c r="B1523" s="45">
        <v>6000</v>
      </c>
      <c r="C1523" s="45" t="s">
        <v>1214</v>
      </c>
      <c r="D1523" s="45" t="s">
        <v>50</v>
      </c>
      <c r="E1523" s="46">
        <v>464</v>
      </c>
      <c r="F1523" s="47">
        <v>0.153</v>
      </c>
      <c r="G1523" s="115"/>
      <c r="H1523" s="46">
        <v>504</v>
      </c>
      <c r="I1523" s="47">
        <v>0.39285714285714302</v>
      </c>
      <c r="J1523" s="48"/>
      <c r="K1523" s="48" t="str">
        <f t="shared" si="264"/>
        <v/>
      </c>
      <c r="L1523" s="118" t="str">
        <f t="shared" si="265"/>
        <v/>
      </c>
      <c r="M1523" s="49">
        <f t="shared" si="266"/>
        <v>-0.30714285714285694</v>
      </c>
      <c r="N1523" s="49">
        <f t="shared" si="267"/>
        <v>-0.54699999999999993</v>
      </c>
    </row>
    <row r="1524" spans="1:14">
      <c r="A1524" s="45">
        <v>2</v>
      </c>
      <c r="B1524" s="45">
        <v>6000</v>
      </c>
      <c r="C1524" s="45" t="s">
        <v>1214</v>
      </c>
      <c r="D1524" s="45" t="s">
        <v>7</v>
      </c>
      <c r="E1524" s="46" t="s">
        <v>1</v>
      </c>
      <c r="F1524" s="46" t="s">
        <v>1</v>
      </c>
      <c r="G1524" s="115"/>
      <c r="H1524" s="46" t="s">
        <v>1</v>
      </c>
      <c r="I1524" s="47" t="s">
        <v>1</v>
      </c>
      <c r="J1524" s="48"/>
      <c r="K1524" s="48" t="str">
        <f t="shared" si="264"/>
        <v/>
      </c>
      <c r="L1524" s="118" t="str">
        <f t="shared" si="265"/>
        <v/>
      </c>
      <c r="M1524" s="49"/>
      <c r="N1524" s="49"/>
    </row>
    <row r="1525" spans="1:14">
      <c r="A1525" s="45">
        <v>3</v>
      </c>
      <c r="B1525" s="45">
        <v>6000</v>
      </c>
      <c r="C1525" s="45" t="s">
        <v>1214</v>
      </c>
      <c r="D1525" s="45" t="s">
        <v>42</v>
      </c>
      <c r="E1525" s="46">
        <v>449</v>
      </c>
      <c r="F1525" s="47">
        <v>0.156</v>
      </c>
      <c r="G1525" s="133" t="s">
        <v>1</v>
      </c>
      <c r="H1525" s="46">
        <v>494</v>
      </c>
      <c r="I1525" s="47">
        <v>0.394736842105263</v>
      </c>
      <c r="J1525" s="51" t="s">
        <v>1</v>
      </c>
      <c r="K1525" s="46" t="str">
        <f t="shared" si="264"/>
        <v/>
      </c>
      <c r="L1525" s="119" t="str">
        <f t="shared" si="265"/>
        <v/>
      </c>
      <c r="M1525" s="49">
        <f>I1525-0.7</f>
        <v>-0.30526315789473696</v>
      </c>
      <c r="N1525" s="49">
        <f>F1525-0.7</f>
        <v>-0.54399999999999993</v>
      </c>
    </row>
    <row r="1526" spans="1:14">
      <c r="A1526" s="45">
        <v>6</v>
      </c>
      <c r="B1526" s="45">
        <v>6000</v>
      </c>
      <c r="C1526" s="45" t="s">
        <v>1214</v>
      </c>
      <c r="D1526" s="45" t="s">
        <v>44</v>
      </c>
      <c r="E1526" s="46" t="s">
        <v>1</v>
      </c>
      <c r="F1526" s="46" t="s">
        <v>1</v>
      </c>
      <c r="G1526" s="49" t="s">
        <v>1</v>
      </c>
      <c r="H1526" s="46" t="s">
        <v>1</v>
      </c>
      <c r="I1526" s="47" t="s">
        <v>1</v>
      </c>
      <c r="J1526" s="51" t="s">
        <v>1</v>
      </c>
      <c r="K1526" s="46" t="str">
        <f t="shared" si="264"/>
        <v/>
      </c>
      <c r="L1526" s="119" t="str">
        <f t="shared" si="265"/>
        <v/>
      </c>
      <c r="M1526" s="49"/>
      <c r="N1526" s="49"/>
    </row>
    <row r="1527" spans="1:14">
      <c r="A1527" s="45">
        <v>7</v>
      </c>
      <c r="B1527" s="45">
        <v>6000</v>
      </c>
      <c r="C1527" s="45" t="s">
        <v>1214</v>
      </c>
      <c r="D1527" s="45" t="s">
        <v>1096</v>
      </c>
      <c r="E1527" s="46" t="s">
        <v>1</v>
      </c>
      <c r="F1527" s="46" t="s">
        <v>1</v>
      </c>
      <c r="G1527" s="49" t="s">
        <v>1</v>
      </c>
      <c r="H1527" s="46"/>
      <c r="I1527" s="47"/>
      <c r="J1527" s="51"/>
      <c r="K1527" s="46" t="str">
        <f t="shared" si="264"/>
        <v/>
      </c>
      <c r="L1527" s="119" t="str">
        <f t="shared" si="265"/>
        <v/>
      </c>
      <c r="M1527" s="49"/>
      <c r="N1527" s="49"/>
    </row>
    <row r="1528" spans="1:14">
      <c r="A1528" s="45">
        <v>9</v>
      </c>
      <c r="B1528" s="45">
        <v>6000</v>
      </c>
      <c r="C1528" s="45" t="s">
        <v>1214</v>
      </c>
      <c r="D1528" s="45" t="s">
        <v>10</v>
      </c>
      <c r="E1528" s="46">
        <v>464</v>
      </c>
      <c r="F1528" s="47">
        <v>0.153</v>
      </c>
      <c r="G1528" s="49"/>
      <c r="H1528" s="46">
        <v>504</v>
      </c>
      <c r="I1528" s="47">
        <v>0.39285714285714302</v>
      </c>
      <c r="J1528" s="51"/>
      <c r="K1528" s="46" t="str">
        <f t="shared" si="264"/>
        <v/>
      </c>
      <c r="L1528" s="119" t="str">
        <f t="shared" si="265"/>
        <v/>
      </c>
      <c r="M1528" s="49">
        <f t="shared" ref="M1528:M1536" si="268">I1528-0.7</f>
        <v>-0.30714285714285694</v>
      </c>
      <c r="N1528" s="49">
        <f t="shared" ref="N1528:N1536" si="269">F1528-0.7</f>
        <v>-0.54699999999999993</v>
      </c>
    </row>
    <row r="1529" spans="1:14">
      <c r="A1529" s="45">
        <v>10</v>
      </c>
      <c r="B1529" s="45">
        <v>6000</v>
      </c>
      <c r="C1529" s="45" t="s">
        <v>1214</v>
      </c>
      <c r="D1529" s="45" t="s">
        <v>51</v>
      </c>
      <c r="E1529" s="46">
        <v>410</v>
      </c>
      <c r="F1529" s="47">
        <v>0.16300000000000001</v>
      </c>
      <c r="G1529" s="115"/>
      <c r="H1529" s="46">
        <v>444</v>
      </c>
      <c r="I1529" s="47">
        <v>0.43918918918918898</v>
      </c>
      <c r="J1529" s="48"/>
      <c r="K1529" s="48" t="str">
        <f t="shared" si="264"/>
        <v/>
      </c>
      <c r="L1529" s="118" t="str">
        <f t="shared" si="265"/>
        <v/>
      </c>
      <c r="M1529" s="49">
        <f t="shared" si="268"/>
        <v>-0.26081081081081098</v>
      </c>
      <c r="N1529" s="49">
        <f t="shared" si="269"/>
        <v>-0.53699999999999992</v>
      </c>
    </row>
    <row r="1530" spans="1:14">
      <c r="A1530" s="45">
        <v>11</v>
      </c>
      <c r="B1530" s="45">
        <v>6000</v>
      </c>
      <c r="C1530" s="45" t="s">
        <v>1214</v>
      </c>
      <c r="D1530" s="45" t="s">
        <v>52</v>
      </c>
      <c r="E1530" s="46">
        <v>54</v>
      </c>
      <c r="F1530" s="47">
        <v>7.3999999999999996E-2</v>
      </c>
      <c r="G1530" s="49">
        <v>-8.900000000000001E-2</v>
      </c>
      <c r="H1530" s="46">
        <v>60</v>
      </c>
      <c r="I1530" s="47">
        <v>0.05</v>
      </c>
      <c r="J1530" s="51">
        <v>-0.38918918918918899</v>
      </c>
      <c r="K1530" s="46" t="str">
        <f t="shared" si="264"/>
        <v>Decrease</v>
      </c>
      <c r="L1530" s="119">
        <f t="shared" si="265"/>
        <v>30.018918918918896</v>
      </c>
      <c r="M1530" s="49">
        <f t="shared" si="268"/>
        <v>-0.64999999999999991</v>
      </c>
      <c r="N1530" s="49">
        <f t="shared" si="269"/>
        <v>-0.626</v>
      </c>
    </row>
    <row r="1531" spans="1:14">
      <c r="A1531" s="45">
        <v>12</v>
      </c>
      <c r="B1531" s="45">
        <v>6000</v>
      </c>
      <c r="C1531" s="45" t="s">
        <v>1214</v>
      </c>
      <c r="D1531" s="45" t="s">
        <v>13</v>
      </c>
      <c r="E1531" s="46">
        <v>464</v>
      </c>
      <c r="F1531" s="47">
        <v>0.153</v>
      </c>
      <c r="G1531" s="115"/>
      <c r="H1531" s="46">
        <v>504</v>
      </c>
      <c r="I1531" s="47">
        <v>0.39285714285714302</v>
      </c>
      <c r="J1531" s="48"/>
      <c r="K1531" s="48" t="str">
        <f t="shared" ref="K1531:K1562" si="270">IF(G1531="","",IF(G1531="*","",IF(ABS(J1531)&gt;ABS(G1531),"Decrease", "Increase")))</f>
        <v/>
      </c>
      <c r="L1531" s="118" t="str">
        <f t="shared" ref="L1531:L1562" si="271">IF(G1531="","",IF(G1531="*","",(ABS(G1531-J1531))*100))</f>
        <v/>
      </c>
      <c r="M1531" s="49">
        <f t="shared" si="268"/>
        <v>-0.30714285714285694</v>
      </c>
      <c r="N1531" s="49">
        <f t="shared" si="269"/>
        <v>-0.54699999999999993</v>
      </c>
    </row>
    <row r="1532" spans="1:14">
      <c r="A1532" s="45">
        <v>14</v>
      </c>
      <c r="B1532" s="45">
        <v>6000</v>
      </c>
      <c r="C1532" s="45" t="s">
        <v>1214</v>
      </c>
      <c r="D1532" s="45" t="s">
        <v>15</v>
      </c>
      <c r="E1532" s="46">
        <v>248</v>
      </c>
      <c r="F1532" s="47">
        <v>0.125</v>
      </c>
      <c r="G1532" s="115"/>
      <c r="H1532" s="46">
        <v>276</v>
      </c>
      <c r="I1532" s="47">
        <v>0.33695652173912999</v>
      </c>
      <c r="J1532" s="48"/>
      <c r="K1532" s="48" t="str">
        <f t="shared" si="270"/>
        <v/>
      </c>
      <c r="L1532" s="118" t="str">
        <f t="shared" si="271"/>
        <v/>
      </c>
      <c r="M1532" s="49">
        <f t="shared" si="268"/>
        <v>-0.36304347826086997</v>
      </c>
      <c r="N1532" s="49">
        <f t="shared" si="269"/>
        <v>-0.57499999999999996</v>
      </c>
    </row>
    <row r="1533" spans="1:14">
      <c r="A1533" s="45">
        <v>15</v>
      </c>
      <c r="B1533" s="45">
        <v>6000</v>
      </c>
      <c r="C1533" s="45" t="s">
        <v>1214</v>
      </c>
      <c r="D1533" s="45" t="s">
        <v>16</v>
      </c>
      <c r="E1533" s="46">
        <v>216</v>
      </c>
      <c r="F1533" s="47">
        <v>0.185</v>
      </c>
      <c r="G1533" s="49">
        <v>0.06</v>
      </c>
      <c r="H1533" s="46">
        <v>228</v>
      </c>
      <c r="I1533" s="47">
        <v>0.46052631578947401</v>
      </c>
      <c r="J1533" s="51">
        <v>0.12356979405034402</v>
      </c>
      <c r="K1533" s="46" t="str">
        <f t="shared" si="270"/>
        <v>Decrease</v>
      </c>
      <c r="L1533" s="119">
        <f t="shared" si="271"/>
        <v>6.3569794050344015</v>
      </c>
      <c r="M1533" s="49">
        <f t="shared" si="268"/>
        <v>-0.23947368421052595</v>
      </c>
      <c r="N1533" s="49">
        <f t="shared" si="269"/>
        <v>-0.5149999999999999</v>
      </c>
    </row>
    <row r="1534" spans="1:14">
      <c r="A1534" s="45">
        <v>1</v>
      </c>
      <c r="B1534" s="45">
        <v>1212</v>
      </c>
      <c r="C1534" s="45" t="s">
        <v>1116</v>
      </c>
      <c r="D1534" s="45" t="s">
        <v>50</v>
      </c>
      <c r="E1534" s="46">
        <v>844</v>
      </c>
      <c r="F1534" s="47">
        <v>0.129</v>
      </c>
      <c r="G1534" s="115"/>
      <c r="H1534" s="46">
        <v>948</v>
      </c>
      <c r="I1534" s="47">
        <v>0.33438818565400802</v>
      </c>
      <c r="J1534" s="48"/>
      <c r="K1534" s="48" t="str">
        <f t="shared" si="270"/>
        <v/>
      </c>
      <c r="L1534" s="118" t="str">
        <f t="shared" si="271"/>
        <v/>
      </c>
      <c r="M1534" s="49">
        <f t="shared" si="268"/>
        <v>-0.36561181434599194</v>
      </c>
      <c r="N1534" s="49">
        <f t="shared" si="269"/>
        <v>-0.57099999999999995</v>
      </c>
    </row>
    <row r="1535" spans="1:14">
      <c r="A1535" s="45">
        <v>2</v>
      </c>
      <c r="B1535" s="45">
        <v>1212</v>
      </c>
      <c r="C1535" s="45" t="s">
        <v>1116</v>
      </c>
      <c r="D1535" s="45" t="s">
        <v>7</v>
      </c>
      <c r="E1535" s="46">
        <v>338</v>
      </c>
      <c r="F1535" s="47">
        <v>0.23100000000000001</v>
      </c>
      <c r="G1535" s="115"/>
      <c r="H1535" s="46">
        <v>386</v>
      </c>
      <c r="I1535" s="47">
        <v>0.42227979274611399</v>
      </c>
      <c r="J1535" s="48"/>
      <c r="K1535" s="48" t="str">
        <f t="shared" si="270"/>
        <v/>
      </c>
      <c r="L1535" s="118" t="str">
        <f t="shared" si="271"/>
        <v/>
      </c>
      <c r="M1535" s="49">
        <f t="shared" si="268"/>
        <v>-0.27772020725388596</v>
      </c>
      <c r="N1535" s="49">
        <f t="shared" si="269"/>
        <v>-0.46899999999999997</v>
      </c>
    </row>
    <row r="1536" spans="1:14">
      <c r="A1536" s="45">
        <v>3</v>
      </c>
      <c r="B1536" s="45">
        <v>1212</v>
      </c>
      <c r="C1536" s="45" t="s">
        <v>1116</v>
      </c>
      <c r="D1536" s="45" t="s">
        <v>42</v>
      </c>
      <c r="E1536" s="46">
        <v>496</v>
      </c>
      <c r="F1536" s="50">
        <v>0.06</v>
      </c>
      <c r="G1536" s="49">
        <v>-0.17100000000000001</v>
      </c>
      <c r="H1536" s="46">
        <v>544</v>
      </c>
      <c r="I1536" s="47">
        <v>0.27941176470588203</v>
      </c>
      <c r="J1536" s="51">
        <v>-0.14286802804023196</v>
      </c>
      <c r="K1536" s="46" t="str">
        <f t="shared" si="270"/>
        <v>Increase</v>
      </c>
      <c r="L1536" s="119">
        <f t="shared" si="271"/>
        <v>2.8131971959768047</v>
      </c>
      <c r="M1536" s="49">
        <f t="shared" si="268"/>
        <v>-0.42058823529411793</v>
      </c>
      <c r="N1536" s="49">
        <f t="shared" si="269"/>
        <v>-0.6399999999999999</v>
      </c>
    </row>
    <row r="1537" spans="1:14">
      <c r="A1537" s="45">
        <v>4</v>
      </c>
      <c r="B1537" s="45">
        <v>1212</v>
      </c>
      <c r="C1537" s="45" t="s">
        <v>1116</v>
      </c>
      <c r="D1537" s="45" t="s">
        <v>43</v>
      </c>
      <c r="E1537" s="46" t="s">
        <v>1</v>
      </c>
      <c r="F1537" s="46" t="s">
        <v>1</v>
      </c>
      <c r="G1537" s="49" t="s">
        <v>1</v>
      </c>
      <c r="H1537" s="46" t="s">
        <v>1</v>
      </c>
      <c r="I1537" s="47" t="s">
        <v>1</v>
      </c>
      <c r="J1537" s="51" t="s">
        <v>1</v>
      </c>
      <c r="K1537" s="46" t="str">
        <f t="shared" si="270"/>
        <v/>
      </c>
      <c r="L1537" s="119" t="str">
        <f t="shared" si="271"/>
        <v/>
      </c>
      <c r="M1537" s="49"/>
      <c r="N1537" s="49"/>
    </row>
    <row r="1538" spans="1:14">
      <c r="A1538" s="45">
        <v>6</v>
      </c>
      <c r="B1538" s="45">
        <v>1212</v>
      </c>
      <c r="C1538" s="45" t="s">
        <v>1116</v>
      </c>
      <c r="D1538" s="45" t="s">
        <v>44</v>
      </c>
      <c r="E1538" s="46" t="s">
        <v>1</v>
      </c>
      <c r="F1538" s="46" t="s">
        <v>1</v>
      </c>
      <c r="G1538" s="49" t="s">
        <v>1</v>
      </c>
      <c r="H1538" s="46" t="s">
        <v>1</v>
      </c>
      <c r="I1538" s="47" t="s">
        <v>1</v>
      </c>
      <c r="J1538" s="51" t="s">
        <v>1</v>
      </c>
      <c r="K1538" s="46" t="str">
        <f t="shared" si="270"/>
        <v/>
      </c>
      <c r="L1538" s="119" t="str">
        <f t="shared" si="271"/>
        <v/>
      </c>
      <c r="M1538" s="49"/>
      <c r="N1538" s="49"/>
    </row>
    <row r="1539" spans="1:14">
      <c r="A1539" s="45">
        <v>7</v>
      </c>
      <c r="B1539" s="45">
        <v>1212</v>
      </c>
      <c r="C1539" s="45" t="s">
        <v>1116</v>
      </c>
      <c r="D1539" s="45" t="s">
        <v>1096</v>
      </c>
      <c r="E1539" s="46" t="s">
        <v>1</v>
      </c>
      <c r="F1539" s="46" t="s">
        <v>1</v>
      </c>
      <c r="G1539" s="49" t="s">
        <v>1</v>
      </c>
      <c r="H1539" s="46" t="s">
        <v>1</v>
      </c>
      <c r="I1539" s="47" t="s">
        <v>1</v>
      </c>
      <c r="J1539" s="51" t="s">
        <v>1</v>
      </c>
      <c r="K1539" s="46" t="str">
        <f t="shared" si="270"/>
        <v/>
      </c>
      <c r="L1539" s="119" t="str">
        <f t="shared" si="271"/>
        <v/>
      </c>
      <c r="M1539" s="49"/>
      <c r="N1539" s="49"/>
    </row>
    <row r="1540" spans="1:14">
      <c r="A1540" s="45">
        <v>9</v>
      </c>
      <c r="B1540" s="45">
        <v>1212</v>
      </c>
      <c r="C1540" s="45" t="s">
        <v>1116</v>
      </c>
      <c r="D1540" s="45" t="s">
        <v>10</v>
      </c>
      <c r="E1540" s="46">
        <v>844</v>
      </c>
      <c r="F1540" s="47">
        <v>0.129</v>
      </c>
      <c r="G1540" s="49"/>
      <c r="H1540" s="46">
        <v>924</v>
      </c>
      <c r="I1540" s="47">
        <v>0.331168831168831</v>
      </c>
      <c r="J1540" s="51">
        <v>-0.12716450216450198</v>
      </c>
      <c r="K1540" s="46" t="str">
        <f t="shared" si="270"/>
        <v/>
      </c>
      <c r="L1540" s="119" t="str">
        <f t="shared" si="271"/>
        <v/>
      </c>
      <c r="M1540" s="49">
        <f>I1540-0.7</f>
        <v>-0.36883116883116895</v>
      </c>
      <c r="N1540" s="49">
        <f>F1540-0.7</f>
        <v>-0.57099999999999995</v>
      </c>
    </row>
    <row r="1541" spans="1:14">
      <c r="A1541" s="45">
        <v>10</v>
      </c>
      <c r="B1541" s="45">
        <v>1212</v>
      </c>
      <c r="C1541" s="45" t="s">
        <v>1116</v>
      </c>
      <c r="D1541" s="45" t="s">
        <v>51</v>
      </c>
      <c r="E1541" s="46">
        <v>702</v>
      </c>
      <c r="F1541" s="47">
        <v>0.152</v>
      </c>
      <c r="G1541" s="115"/>
      <c r="H1541" s="46">
        <v>820</v>
      </c>
      <c r="I1541" s="47">
        <v>0.38170731707317102</v>
      </c>
      <c r="J1541" s="48"/>
      <c r="K1541" s="48" t="str">
        <f t="shared" si="270"/>
        <v/>
      </c>
      <c r="L1541" s="118" t="str">
        <f t="shared" si="271"/>
        <v/>
      </c>
      <c r="M1541" s="49">
        <f>I1541-0.7</f>
        <v>-0.31829268292682894</v>
      </c>
      <c r="N1541" s="49">
        <f>F1541-0.7</f>
        <v>-0.54799999999999993</v>
      </c>
    </row>
    <row r="1542" spans="1:14">
      <c r="A1542" s="45">
        <v>11</v>
      </c>
      <c r="B1542" s="45">
        <v>1212</v>
      </c>
      <c r="C1542" s="45" t="s">
        <v>1116</v>
      </c>
      <c r="D1542" s="45" t="s">
        <v>52</v>
      </c>
      <c r="E1542" s="46">
        <v>142</v>
      </c>
      <c r="F1542" s="47">
        <v>1.4E-2</v>
      </c>
      <c r="G1542" s="49">
        <v>-0.13800000000000001</v>
      </c>
      <c r="H1542" s="46">
        <v>128</v>
      </c>
      <c r="I1542" s="47">
        <v>3.125E-2</v>
      </c>
      <c r="J1542" s="51">
        <v>-0.35045731707317102</v>
      </c>
      <c r="K1542" s="46" t="str">
        <f t="shared" si="270"/>
        <v>Decrease</v>
      </c>
      <c r="L1542" s="119">
        <f t="shared" si="271"/>
        <v>21.245731707317102</v>
      </c>
      <c r="M1542" s="49">
        <f>I1542-0.7</f>
        <v>-0.66874999999999996</v>
      </c>
      <c r="N1542" s="49">
        <f>F1542-0.7</f>
        <v>-0.68599999999999994</v>
      </c>
    </row>
    <row r="1543" spans="1:14">
      <c r="A1543" s="45">
        <v>12</v>
      </c>
      <c r="B1543" s="45">
        <v>1212</v>
      </c>
      <c r="C1543" s="45" t="s">
        <v>1116</v>
      </c>
      <c r="D1543" s="45" t="s">
        <v>13</v>
      </c>
      <c r="E1543" s="46">
        <v>841</v>
      </c>
      <c r="F1543" s="50">
        <v>0.13</v>
      </c>
      <c r="G1543" s="115"/>
      <c r="H1543" s="46">
        <v>941</v>
      </c>
      <c r="I1543" s="47">
        <v>0.335812964930925</v>
      </c>
      <c r="J1543" s="48"/>
      <c r="K1543" s="48" t="str">
        <f t="shared" si="270"/>
        <v/>
      </c>
      <c r="L1543" s="118" t="str">
        <f t="shared" si="271"/>
        <v/>
      </c>
      <c r="M1543" s="49">
        <f>I1543-0.7</f>
        <v>-0.36418703506907496</v>
      </c>
      <c r="N1543" s="49">
        <f>F1543-0.7</f>
        <v>-0.56999999999999995</v>
      </c>
    </row>
    <row r="1544" spans="1:14">
      <c r="A1544" s="45">
        <v>13</v>
      </c>
      <c r="B1544" s="45">
        <v>1212</v>
      </c>
      <c r="C1544" s="45" t="s">
        <v>1116</v>
      </c>
      <c r="D1544" s="45" t="s">
        <v>14</v>
      </c>
      <c r="E1544" s="46" t="s">
        <v>1</v>
      </c>
      <c r="F1544" s="46" t="s">
        <v>1</v>
      </c>
      <c r="G1544" s="49" t="s">
        <v>1</v>
      </c>
      <c r="H1544" s="46" t="s">
        <v>1</v>
      </c>
      <c r="I1544" s="47" t="s">
        <v>1</v>
      </c>
      <c r="J1544" s="51" t="s">
        <v>1</v>
      </c>
      <c r="K1544" s="46" t="str">
        <f t="shared" si="270"/>
        <v/>
      </c>
      <c r="L1544" s="119" t="str">
        <f t="shared" si="271"/>
        <v/>
      </c>
      <c r="M1544" s="49"/>
      <c r="N1544" s="49"/>
    </row>
    <row r="1545" spans="1:14">
      <c r="A1545" s="45">
        <v>14</v>
      </c>
      <c r="B1545" s="45">
        <v>1212</v>
      </c>
      <c r="C1545" s="45" t="s">
        <v>1116</v>
      </c>
      <c r="D1545" s="45" t="s">
        <v>15</v>
      </c>
      <c r="E1545" s="46">
        <v>431</v>
      </c>
      <c r="F1545" s="47">
        <v>0.109</v>
      </c>
      <c r="G1545" s="115"/>
      <c r="H1545" s="46">
        <v>460</v>
      </c>
      <c r="I1545" s="47">
        <v>0.26521739130434802</v>
      </c>
      <c r="J1545" s="48"/>
      <c r="K1545" s="48" t="str">
        <f t="shared" si="270"/>
        <v/>
      </c>
      <c r="L1545" s="118" t="str">
        <f t="shared" si="271"/>
        <v/>
      </c>
      <c r="M1545" s="49">
        <f t="shared" ref="M1545:M1562" si="272">I1545-0.7</f>
        <v>-0.43478260869565194</v>
      </c>
      <c r="N1545" s="49">
        <f t="shared" ref="N1545:N1562" si="273">F1545-0.7</f>
        <v>-0.59099999999999997</v>
      </c>
    </row>
    <row r="1546" spans="1:14">
      <c r="A1546" s="45">
        <v>15</v>
      </c>
      <c r="B1546" s="45">
        <v>1212</v>
      </c>
      <c r="C1546" s="45" t="s">
        <v>1116</v>
      </c>
      <c r="D1546" s="45" t="s">
        <v>16</v>
      </c>
      <c r="E1546" s="46">
        <v>413</v>
      </c>
      <c r="F1546" s="50">
        <v>0.15</v>
      </c>
      <c r="G1546" s="49">
        <v>4.0999999999999995E-2</v>
      </c>
      <c r="H1546" s="46">
        <v>488</v>
      </c>
      <c r="I1546" s="47">
        <v>0.39959016393442598</v>
      </c>
      <c r="J1546" s="51">
        <v>0.13437277263007796</v>
      </c>
      <c r="K1546" s="46" t="str">
        <f t="shared" si="270"/>
        <v>Decrease</v>
      </c>
      <c r="L1546" s="119">
        <f t="shared" si="271"/>
        <v>9.3372772630077971</v>
      </c>
      <c r="M1546" s="49">
        <f t="shared" si="272"/>
        <v>-0.30040983606557398</v>
      </c>
      <c r="N1546" s="49">
        <f t="shared" si="273"/>
        <v>-0.54999999999999993</v>
      </c>
    </row>
    <row r="1547" spans="1:14">
      <c r="A1547" s="45">
        <v>1</v>
      </c>
      <c r="B1547" s="45">
        <v>6100</v>
      </c>
      <c r="C1547" s="45" t="s">
        <v>1215</v>
      </c>
      <c r="D1547" s="45" t="s">
        <v>50</v>
      </c>
      <c r="E1547" s="46">
        <v>9739</v>
      </c>
      <c r="F1547" s="47">
        <v>0.55300000000000005</v>
      </c>
      <c r="G1547" s="115"/>
      <c r="H1547" s="46">
        <v>10390</v>
      </c>
      <c r="I1547" s="47">
        <v>0.61799807507218496</v>
      </c>
      <c r="J1547" s="48"/>
      <c r="K1547" s="48" t="str">
        <f t="shared" si="270"/>
        <v/>
      </c>
      <c r="L1547" s="118" t="str">
        <f t="shared" si="271"/>
        <v/>
      </c>
      <c r="M1547" s="49">
        <f t="shared" si="272"/>
        <v>-8.2001924927814995E-2</v>
      </c>
      <c r="N1547" s="49">
        <f t="shared" si="273"/>
        <v>-0.14699999999999991</v>
      </c>
    </row>
    <row r="1548" spans="1:14">
      <c r="A1548" s="45">
        <v>2</v>
      </c>
      <c r="B1548" s="45">
        <v>6100</v>
      </c>
      <c r="C1548" s="45" t="s">
        <v>1215</v>
      </c>
      <c r="D1548" s="45" t="s">
        <v>7</v>
      </c>
      <c r="E1548" s="46">
        <v>6534</v>
      </c>
      <c r="F1548" s="47">
        <v>0.61799999999999999</v>
      </c>
      <c r="G1548" s="115"/>
      <c r="H1548" s="46">
        <v>7154</v>
      </c>
      <c r="I1548" s="47">
        <v>0.66857701984903595</v>
      </c>
      <c r="J1548" s="48"/>
      <c r="K1548" s="48" t="str">
        <f t="shared" si="270"/>
        <v/>
      </c>
      <c r="L1548" s="118" t="str">
        <f t="shared" si="271"/>
        <v/>
      </c>
      <c r="M1548" s="49">
        <f t="shared" si="272"/>
        <v>-3.1422980150964008E-2</v>
      </c>
      <c r="N1548" s="49">
        <f t="shared" si="273"/>
        <v>-8.1999999999999962E-2</v>
      </c>
    </row>
    <row r="1549" spans="1:14">
      <c r="A1549" s="45">
        <v>3</v>
      </c>
      <c r="B1549" s="45">
        <v>6100</v>
      </c>
      <c r="C1549" s="45" t="s">
        <v>1215</v>
      </c>
      <c r="D1549" s="45" t="s">
        <v>42</v>
      </c>
      <c r="E1549" s="46">
        <v>2462</v>
      </c>
      <c r="F1549" s="47">
        <v>0.38500000000000001</v>
      </c>
      <c r="G1549" s="49">
        <v>-0.23300000000000001</v>
      </c>
      <c r="H1549" s="46">
        <v>2514</v>
      </c>
      <c r="I1549" s="47">
        <v>0.46897374701670602</v>
      </c>
      <c r="J1549" s="51">
        <v>-0.19960327283232993</v>
      </c>
      <c r="K1549" s="46" t="str">
        <f t="shared" si="270"/>
        <v>Increase</v>
      </c>
      <c r="L1549" s="119">
        <f t="shared" si="271"/>
        <v>3.3396727167670086</v>
      </c>
      <c r="M1549" s="49">
        <f t="shared" si="272"/>
        <v>-0.23102625298329393</v>
      </c>
      <c r="N1549" s="49">
        <f t="shared" si="273"/>
        <v>-0.31499999999999995</v>
      </c>
    </row>
    <row r="1550" spans="1:14">
      <c r="A1550" s="45">
        <v>4</v>
      </c>
      <c r="B1550" s="45">
        <v>6100</v>
      </c>
      <c r="C1550" s="45" t="s">
        <v>1215</v>
      </c>
      <c r="D1550" s="45" t="s">
        <v>43</v>
      </c>
      <c r="E1550" s="46">
        <v>306</v>
      </c>
      <c r="F1550" s="47">
        <v>0.42199999999999999</v>
      </c>
      <c r="G1550" s="49">
        <v>-0.19600000000000001</v>
      </c>
      <c r="H1550" s="46">
        <v>280</v>
      </c>
      <c r="I1550" s="47">
        <v>0.51785714285714302</v>
      </c>
      <c r="J1550" s="51">
        <v>-0.15071987699189293</v>
      </c>
      <c r="K1550" s="46" t="str">
        <f t="shared" si="270"/>
        <v>Increase</v>
      </c>
      <c r="L1550" s="119">
        <f t="shared" si="271"/>
        <v>4.5280123008107074</v>
      </c>
      <c r="M1550" s="49">
        <f t="shared" si="272"/>
        <v>-0.18214285714285694</v>
      </c>
      <c r="N1550" s="49">
        <f t="shared" si="273"/>
        <v>-0.27799999999999997</v>
      </c>
    </row>
    <row r="1551" spans="1:14">
      <c r="A1551" s="45">
        <v>5</v>
      </c>
      <c r="B1551" s="45">
        <v>6100</v>
      </c>
      <c r="C1551" s="45" t="s">
        <v>1215</v>
      </c>
      <c r="D1551" s="45" t="s">
        <v>8</v>
      </c>
      <c r="E1551" s="46">
        <v>140</v>
      </c>
      <c r="F1551" s="47">
        <v>0.75700000000000001</v>
      </c>
      <c r="G1551" s="49">
        <v>0.13900000000000001</v>
      </c>
      <c r="H1551" s="46">
        <v>162</v>
      </c>
      <c r="I1551" s="47">
        <v>0.82098765432098797</v>
      </c>
      <c r="J1551" s="51">
        <v>0.15241063447195202</v>
      </c>
      <c r="K1551" s="46" t="str">
        <f t="shared" si="270"/>
        <v>Decrease</v>
      </c>
      <c r="L1551" s="119">
        <f t="shared" si="271"/>
        <v>1.341063447195201</v>
      </c>
      <c r="M1551" s="49">
        <f t="shared" si="272"/>
        <v>0.12098765432098801</v>
      </c>
      <c r="N1551" s="49">
        <f t="shared" si="273"/>
        <v>5.7000000000000051E-2</v>
      </c>
    </row>
    <row r="1552" spans="1:14">
      <c r="A1552" s="45">
        <v>6</v>
      </c>
      <c r="B1552" s="45">
        <v>6100</v>
      </c>
      <c r="C1552" s="45" t="s">
        <v>1215</v>
      </c>
      <c r="D1552" s="45" t="s">
        <v>44</v>
      </c>
      <c r="E1552" s="46">
        <v>286</v>
      </c>
      <c r="F1552" s="47">
        <v>0.55200000000000005</v>
      </c>
      <c r="G1552" s="49">
        <v>-6.5999999999999892E-2</v>
      </c>
      <c r="H1552" s="46">
        <v>267</v>
      </c>
      <c r="I1552" s="47">
        <v>0.64044943820224698</v>
      </c>
      <c r="J1552" s="51">
        <v>-2.8127581646788968E-2</v>
      </c>
      <c r="K1552" s="46" t="str">
        <f t="shared" si="270"/>
        <v>Increase</v>
      </c>
      <c r="L1552" s="119">
        <f t="shared" si="271"/>
        <v>3.7872418353210922</v>
      </c>
      <c r="M1552" s="49">
        <f t="shared" si="272"/>
        <v>-5.9550561797752977E-2</v>
      </c>
      <c r="N1552" s="49">
        <f t="shared" si="273"/>
        <v>-0.14799999999999991</v>
      </c>
    </row>
    <row r="1553" spans="1:14">
      <c r="A1553" s="45">
        <v>7</v>
      </c>
      <c r="B1553" s="45">
        <v>6100</v>
      </c>
      <c r="C1553" s="45" t="s">
        <v>1215</v>
      </c>
      <c r="D1553" s="45" t="s">
        <v>1096</v>
      </c>
      <c r="E1553" s="46">
        <v>11</v>
      </c>
      <c r="F1553" s="49">
        <v>0.63600000000000001</v>
      </c>
      <c r="G1553" s="49">
        <v>1.8000000000000002E-2</v>
      </c>
      <c r="H1553" s="46">
        <v>13</v>
      </c>
      <c r="I1553" s="47">
        <v>0.76923076923076905</v>
      </c>
      <c r="J1553" s="51">
        <v>0.1006537493817331</v>
      </c>
      <c r="K1553" s="46" t="str">
        <f t="shared" si="270"/>
        <v>Decrease</v>
      </c>
      <c r="L1553" s="119">
        <f t="shared" si="271"/>
        <v>8.265374938173311</v>
      </c>
      <c r="M1553" s="49">
        <f t="shared" si="272"/>
        <v>6.9230769230769096E-2</v>
      </c>
      <c r="N1553" s="49">
        <f t="shared" si="273"/>
        <v>-6.3999999999999946E-2</v>
      </c>
    </row>
    <row r="1554" spans="1:14">
      <c r="A1554" s="45">
        <v>8</v>
      </c>
      <c r="B1554" s="45">
        <v>6100</v>
      </c>
      <c r="C1554" s="45" t="s">
        <v>1215</v>
      </c>
      <c r="D1554" s="45" t="s">
        <v>9</v>
      </c>
      <c r="E1554" s="46">
        <v>5417</v>
      </c>
      <c r="F1554" s="47">
        <v>0.66300000000000003</v>
      </c>
      <c r="G1554" s="115"/>
      <c r="H1554" s="46">
        <v>5912</v>
      </c>
      <c r="I1554" s="47">
        <v>0.72581190798376205</v>
      </c>
      <c r="J1554" s="48"/>
      <c r="K1554" s="48" t="str">
        <f t="shared" si="270"/>
        <v/>
      </c>
      <c r="L1554" s="118" t="str">
        <f t="shared" si="271"/>
        <v/>
      </c>
      <c r="M1554" s="49">
        <f t="shared" si="272"/>
        <v>2.5811907983762095E-2</v>
      </c>
      <c r="N1554" s="49">
        <f t="shared" si="273"/>
        <v>-3.6999999999999922E-2</v>
      </c>
    </row>
    <row r="1555" spans="1:14">
      <c r="A1555" s="45">
        <v>9</v>
      </c>
      <c r="B1555" s="45">
        <v>6100</v>
      </c>
      <c r="C1555" s="45" t="s">
        <v>1215</v>
      </c>
      <c r="D1555" s="45" t="s">
        <v>10</v>
      </c>
      <c r="E1555" s="46">
        <v>4322</v>
      </c>
      <c r="F1555" s="47">
        <v>0.41399999999999998</v>
      </c>
      <c r="G1555" s="49">
        <v>-0.249</v>
      </c>
      <c r="H1555" s="46">
        <v>4478</v>
      </c>
      <c r="I1555" s="47">
        <v>0.47565877623939301</v>
      </c>
      <c r="J1555" s="51">
        <v>-0.25015313174436904</v>
      </c>
      <c r="K1555" s="46" t="str">
        <f t="shared" si="270"/>
        <v>Decrease</v>
      </c>
      <c r="L1555" s="119">
        <f t="shared" si="271"/>
        <v>0.11531317443690403</v>
      </c>
      <c r="M1555" s="49">
        <f t="shared" si="272"/>
        <v>-0.22434122376060694</v>
      </c>
      <c r="N1555" s="49">
        <f t="shared" si="273"/>
        <v>-0.28599999999999998</v>
      </c>
    </row>
    <row r="1556" spans="1:14">
      <c r="A1556" s="45">
        <v>10</v>
      </c>
      <c r="B1556" s="45">
        <v>6100</v>
      </c>
      <c r="C1556" s="45" t="s">
        <v>1215</v>
      </c>
      <c r="D1556" s="45" t="s">
        <v>51</v>
      </c>
      <c r="E1556" s="46">
        <v>8704</v>
      </c>
      <c r="F1556" s="47">
        <v>0.59599999999999997</v>
      </c>
      <c r="G1556" s="115"/>
      <c r="H1556" s="46">
        <v>9338</v>
      </c>
      <c r="I1556" s="47">
        <v>0.66427500535446604</v>
      </c>
      <c r="J1556" s="48"/>
      <c r="K1556" s="48" t="str">
        <f t="shared" si="270"/>
        <v/>
      </c>
      <c r="L1556" s="118" t="str">
        <f t="shared" si="271"/>
        <v/>
      </c>
      <c r="M1556" s="49">
        <f t="shared" si="272"/>
        <v>-3.5724994645533914E-2</v>
      </c>
      <c r="N1556" s="49">
        <f t="shared" si="273"/>
        <v>-0.10399999999999998</v>
      </c>
    </row>
    <row r="1557" spans="1:14">
      <c r="A1557" s="45">
        <v>11</v>
      </c>
      <c r="B1557" s="45">
        <v>6100</v>
      </c>
      <c r="C1557" s="45" t="s">
        <v>1215</v>
      </c>
      <c r="D1557" s="45" t="s">
        <v>52</v>
      </c>
      <c r="E1557" s="46">
        <v>1035</v>
      </c>
      <c r="F1557" s="47">
        <v>0.187</v>
      </c>
      <c r="G1557" s="49">
        <v>-0.40899999999999997</v>
      </c>
      <c r="H1557" s="46">
        <v>1052</v>
      </c>
      <c r="I1557" s="47">
        <v>0.20722433460076001</v>
      </c>
      <c r="J1557" s="51">
        <v>-0.45705067075370603</v>
      </c>
      <c r="K1557" s="46" t="str">
        <f t="shared" si="270"/>
        <v>Decrease</v>
      </c>
      <c r="L1557" s="119">
        <f t="shared" si="271"/>
        <v>4.805067075370606</v>
      </c>
      <c r="M1557" s="49">
        <f t="shared" si="272"/>
        <v>-0.49277566539923995</v>
      </c>
      <c r="N1557" s="49">
        <f t="shared" si="273"/>
        <v>-0.5129999999999999</v>
      </c>
    </row>
    <row r="1558" spans="1:14">
      <c r="A1558" s="45">
        <v>12</v>
      </c>
      <c r="B1558" s="45">
        <v>6100</v>
      </c>
      <c r="C1558" s="45" t="s">
        <v>1215</v>
      </c>
      <c r="D1558" s="45" t="s">
        <v>13</v>
      </c>
      <c r="E1558" s="46">
        <v>9565</v>
      </c>
      <c r="F1558" s="47">
        <v>0.55700000000000005</v>
      </c>
      <c r="G1558" s="115"/>
      <c r="H1558" s="46">
        <v>10255</v>
      </c>
      <c r="I1558" s="47">
        <v>0.62077035592394003</v>
      </c>
      <c r="J1558" s="48"/>
      <c r="K1558" s="48" t="str">
        <f t="shared" si="270"/>
        <v/>
      </c>
      <c r="L1558" s="118" t="str">
        <f t="shared" si="271"/>
        <v/>
      </c>
      <c r="M1558" s="49">
        <f t="shared" si="272"/>
        <v>-7.9229644076059924E-2</v>
      </c>
      <c r="N1558" s="49">
        <f t="shared" si="273"/>
        <v>-0.1429999999999999</v>
      </c>
    </row>
    <row r="1559" spans="1:14">
      <c r="A1559" s="45">
        <v>13</v>
      </c>
      <c r="B1559" s="45">
        <v>6100</v>
      </c>
      <c r="C1559" s="45" t="s">
        <v>1215</v>
      </c>
      <c r="D1559" s="45" t="s">
        <v>14</v>
      </c>
      <c r="E1559" s="46">
        <v>174</v>
      </c>
      <c r="F1559" s="47">
        <v>0.33900000000000002</v>
      </c>
      <c r="G1559" s="49">
        <v>-0.218</v>
      </c>
      <c r="H1559" s="46">
        <v>135</v>
      </c>
      <c r="I1559" s="47">
        <v>0.407407407407407</v>
      </c>
      <c r="J1559" s="51">
        <v>-0.21336294851653304</v>
      </c>
      <c r="K1559" s="46" t="str">
        <f t="shared" si="270"/>
        <v>Increase</v>
      </c>
      <c r="L1559" s="119">
        <f t="shared" si="271"/>
        <v>0.46370514834669641</v>
      </c>
      <c r="M1559" s="49">
        <f t="shared" si="272"/>
        <v>-0.29259259259259296</v>
      </c>
      <c r="N1559" s="49">
        <f t="shared" si="273"/>
        <v>-0.36099999999999993</v>
      </c>
    </row>
    <row r="1560" spans="1:14">
      <c r="A1560" s="45">
        <v>14</v>
      </c>
      <c r="B1560" s="45">
        <v>6100</v>
      </c>
      <c r="C1560" s="45" t="s">
        <v>1215</v>
      </c>
      <c r="D1560" s="45" t="s">
        <v>15</v>
      </c>
      <c r="E1560" s="46">
        <v>5011</v>
      </c>
      <c r="F1560" s="47">
        <v>0.55200000000000005</v>
      </c>
      <c r="G1560" s="115"/>
      <c r="H1560" s="46">
        <v>5298</v>
      </c>
      <c r="I1560" s="47">
        <v>0.609097772744432</v>
      </c>
      <c r="J1560" s="48"/>
      <c r="K1560" s="48" t="str">
        <f t="shared" si="270"/>
        <v/>
      </c>
      <c r="L1560" s="118" t="str">
        <f t="shared" si="271"/>
        <v/>
      </c>
      <c r="M1560" s="49">
        <f t="shared" si="272"/>
        <v>-9.0902227255567958E-2</v>
      </c>
      <c r="N1560" s="49">
        <f t="shared" si="273"/>
        <v>-0.14799999999999991</v>
      </c>
    </row>
    <row r="1561" spans="1:14">
      <c r="A1561" s="45">
        <v>15</v>
      </c>
      <c r="B1561" s="45">
        <v>6100</v>
      </c>
      <c r="C1561" s="45" t="s">
        <v>1215</v>
      </c>
      <c r="D1561" s="45" t="s">
        <v>16</v>
      </c>
      <c r="E1561" s="46">
        <v>4728</v>
      </c>
      <c r="F1561" s="47">
        <v>0.55300000000000005</v>
      </c>
      <c r="G1561" s="49">
        <v>9.9999999999994299E-4</v>
      </c>
      <c r="H1561" s="46">
        <v>5092</v>
      </c>
      <c r="I1561" s="47">
        <v>0.62725844461901004</v>
      </c>
      <c r="J1561" s="51">
        <v>1.8160671874578038E-2</v>
      </c>
      <c r="K1561" s="46" t="str">
        <f t="shared" si="270"/>
        <v>Decrease</v>
      </c>
      <c r="L1561" s="119">
        <f t="shared" si="271"/>
        <v>1.7160671874578097</v>
      </c>
      <c r="M1561" s="49">
        <f t="shared" si="272"/>
        <v>-7.274155538098992E-2</v>
      </c>
      <c r="N1561" s="49">
        <f t="shared" si="273"/>
        <v>-0.14699999999999991</v>
      </c>
    </row>
    <row r="1562" spans="1:14">
      <c r="A1562" s="45">
        <v>1</v>
      </c>
      <c r="B1562" s="45">
        <v>2515</v>
      </c>
      <c r="C1562" s="45" t="s">
        <v>1143</v>
      </c>
      <c r="D1562" s="45" t="s">
        <v>50</v>
      </c>
      <c r="E1562" s="46">
        <v>569</v>
      </c>
      <c r="F1562" s="47">
        <v>0.156</v>
      </c>
      <c r="G1562" s="115"/>
      <c r="H1562" s="46">
        <v>564</v>
      </c>
      <c r="I1562" s="47">
        <v>0.43262411347517699</v>
      </c>
      <c r="J1562" s="48"/>
      <c r="K1562" s="48" t="str">
        <f t="shared" si="270"/>
        <v/>
      </c>
      <c r="L1562" s="118" t="str">
        <f t="shared" si="271"/>
        <v/>
      </c>
      <c r="M1562" s="49">
        <f t="shared" si="272"/>
        <v>-0.26737588652482297</v>
      </c>
      <c r="N1562" s="49">
        <f t="shared" si="273"/>
        <v>-0.54399999999999993</v>
      </c>
    </row>
    <row r="1563" spans="1:14">
      <c r="A1563" s="45">
        <v>2</v>
      </c>
      <c r="B1563" s="45">
        <v>2515</v>
      </c>
      <c r="C1563" s="45" t="s">
        <v>1143</v>
      </c>
      <c r="D1563" s="45" t="s">
        <v>7</v>
      </c>
      <c r="E1563" s="46" t="s">
        <v>1</v>
      </c>
      <c r="F1563" s="46" t="s">
        <v>1</v>
      </c>
      <c r="G1563" s="115"/>
      <c r="H1563" s="46" t="s">
        <v>1</v>
      </c>
      <c r="I1563" s="47" t="s">
        <v>1</v>
      </c>
      <c r="J1563" s="48"/>
      <c r="K1563" s="48" t="str">
        <f t="shared" ref="K1563:K1594" si="274">IF(G1563="","",IF(G1563="*","",IF(ABS(J1563)&gt;ABS(G1563),"Decrease", "Increase")))</f>
        <v/>
      </c>
      <c r="L1563" s="118" t="str">
        <f t="shared" ref="L1563:L1594" si="275">IF(G1563="","",IF(G1563="*","",(ABS(G1563-J1563))*100))</f>
        <v/>
      </c>
      <c r="M1563" s="49"/>
      <c r="N1563" s="49"/>
    </row>
    <row r="1564" spans="1:14">
      <c r="A1564" s="45">
        <v>3</v>
      </c>
      <c r="B1564" s="45">
        <v>2515</v>
      </c>
      <c r="C1564" s="45" t="s">
        <v>1143</v>
      </c>
      <c r="D1564" s="45" t="s">
        <v>42</v>
      </c>
      <c r="E1564" s="46">
        <v>556</v>
      </c>
      <c r="F1564" s="47">
        <v>0.156</v>
      </c>
      <c r="G1564" s="133" t="s">
        <v>1</v>
      </c>
      <c r="H1564" s="46">
        <v>557</v>
      </c>
      <c r="I1564" s="47">
        <v>0.42728904847396798</v>
      </c>
      <c r="J1564" s="51" t="s">
        <v>1</v>
      </c>
      <c r="K1564" s="46" t="str">
        <f t="shared" si="274"/>
        <v/>
      </c>
      <c r="L1564" s="119" t="str">
        <f t="shared" si="275"/>
        <v/>
      </c>
      <c r="M1564" s="49">
        <f>I1564-0.7</f>
        <v>-0.27271095152603197</v>
      </c>
      <c r="N1564" s="49">
        <f>F1564-0.7</f>
        <v>-0.54399999999999993</v>
      </c>
    </row>
    <row r="1565" spans="1:14">
      <c r="A1565" s="45">
        <v>4</v>
      </c>
      <c r="B1565" s="45">
        <v>2515</v>
      </c>
      <c r="C1565" s="45" t="s">
        <v>1143</v>
      </c>
      <c r="D1565" s="45" t="s">
        <v>43</v>
      </c>
      <c r="E1565" s="46" t="s">
        <v>1</v>
      </c>
      <c r="F1565" s="46" t="s">
        <v>1</v>
      </c>
      <c r="G1565" s="49" t="s">
        <v>1</v>
      </c>
      <c r="H1565" s="46" t="s">
        <v>1</v>
      </c>
      <c r="I1565" s="47" t="s">
        <v>1</v>
      </c>
      <c r="J1565" s="51" t="s">
        <v>1</v>
      </c>
      <c r="K1565" s="46" t="str">
        <f t="shared" si="274"/>
        <v/>
      </c>
      <c r="L1565" s="119" t="str">
        <f t="shared" si="275"/>
        <v/>
      </c>
      <c r="M1565" s="49"/>
      <c r="N1565" s="49"/>
    </row>
    <row r="1566" spans="1:14">
      <c r="A1566" s="45">
        <v>5</v>
      </c>
      <c r="B1566" s="45">
        <v>2515</v>
      </c>
      <c r="C1566" s="45" t="s">
        <v>1143</v>
      </c>
      <c r="D1566" s="45" t="s">
        <v>8</v>
      </c>
      <c r="E1566" s="46" t="s">
        <v>1</v>
      </c>
      <c r="F1566" s="46" t="s">
        <v>1</v>
      </c>
      <c r="G1566" s="49" t="s">
        <v>1</v>
      </c>
      <c r="H1566" s="46" t="s">
        <v>1</v>
      </c>
      <c r="I1566" s="47" t="s">
        <v>1</v>
      </c>
      <c r="J1566" s="51" t="s">
        <v>1</v>
      </c>
      <c r="K1566" s="46" t="str">
        <f t="shared" si="274"/>
        <v/>
      </c>
      <c r="L1566" s="119" t="str">
        <f t="shared" si="275"/>
        <v/>
      </c>
      <c r="M1566" s="49"/>
      <c r="N1566" s="49"/>
    </row>
    <row r="1567" spans="1:14">
      <c r="A1567" s="45">
        <v>6</v>
      </c>
      <c r="B1567" s="45">
        <v>2515</v>
      </c>
      <c r="C1567" s="45" t="s">
        <v>1143</v>
      </c>
      <c r="D1567" s="45" t="s">
        <v>44</v>
      </c>
      <c r="E1567" s="46" t="s">
        <v>1</v>
      </c>
      <c r="F1567" s="46" t="s">
        <v>1</v>
      </c>
      <c r="G1567" s="49" t="s">
        <v>1</v>
      </c>
      <c r="H1567" s="46"/>
      <c r="I1567" s="47"/>
      <c r="J1567" s="51"/>
      <c r="K1567" s="46" t="str">
        <f t="shared" si="274"/>
        <v/>
      </c>
      <c r="L1567" s="119" t="str">
        <f t="shared" si="275"/>
        <v/>
      </c>
      <c r="M1567" s="49"/>
      <c r="N1567" s="49"/>
    </row>
    <row r="1568" spans="1:14">
      <c r="A1568" s="45">
        <v>7</v>
      </c>
      <c r="B1568" s="45">
        <v>2515</v>
      </c>
      <c r="C1568" s="45" t="s">
        <v>1143</v>
      </c>
      <c r="D1568" s="45" t="s">
        <v>1096</v>
      </c>
      <c r="E1568" s="46" t="s">
        <v>1</v>
      </c>
      <c r="F1568" s="46" t="s">
        <v>1</v>
      </c>
      <c r="G1568" s="49" t="s">
        <v>1</v>
      </c>
      <c r="H1568" s="46"/>
      <c r="I1568" s="47"/>
      <c r="J1568" s="51"/>
      <c r="K1568" s="46" t="str">
        <f t="shared" si="274"/>
        <v/>
      </c>
      <c r="L1568" s="119" t="str">
        <f t="shared" si="275"/>
        <v/>
      </c>
      <c r="M1568" s="49"/>
      <c r="N1568" s="49"/>
    </row>
    <row r="1569" spans="1:14">
      <c r="A1569" s="45">
        <v>9</v>
      </c>
      <c r="B1569" s="45">
        <v>2515</v>
      </c>
      <c r="C1569" s="45" t="s">
        <v>1143</v>
      </c>
      <c r="D1569" s="45" t="s">
        <v>10</v>
      </c>
      <c r="E1569" s="46">
        <v>569</v>
      </c>
      <c r="F1569" s="47">
        <v>0.156</v>
      </c>
      <c r="G1569" s="49"/>
      <c r="H1569" s="46">
        <v>564</v>
      </c>
      <c r="I1569" s="47">
        <v>0.43262411347517699</v>
      </c>
      <c r="J1569" s="51"/>
      <c r="K1569" s="46" t="str">
        <f t="shared" si="274"/>
        <v/>
      </c>
      <c r="L1569" s="119" t="str">
        <f t="shared" si="275"/>
        <v/>
      </c>
      <c r="M1569" s="49">
        <f t="shared" ref="M1569:M1577" si="276">I1569-0.7</f>
        <v>-0.26737588652482297</v>
      </c>
      <c r="N1569" s="49">
        <f t="shared" ref="N1569:N1577" si="277">F1569-0.7</f>
        <v>-0.54399999999999993</v>
      </c>
    </row>
    <row r="1570" spans="1:14">
      <c r="A1570" s="45">
        <v>10</v>
      </c>
      <c r="B1570" s="45">
        <v>2515</v>
      </c>
      <c r="C1570" s="45" t="s">
        <v>1143</v>
      </c>
      <c r="D1570" s="45" t="s">
        <v>51</v>
      </c>
      <c r="E1570" s="46">
        <v>519</v>
      </c>
      <c r="F1570" s="47">
        <v>0.16800000000000001</v>
      </c>
      <c r="G1570" s="115"/>
      <c r="H1570" s="46">
        <v>519</v>
      </c>
      <c r="I1570" s="47">
        <v>0.45857418111753401</v>
      </c>
      <c r="J1570" s="48"/>
      <c r="K1570" s="48" t="str">
        <f t="shared" si="274"/>
        <v/>
      </c>
      <c r="L1570" s="118" t="str">
        <f t="shared" si="275"/>
        <v/>
      </c>
      <c r="M1570" s="49">
        <f t="shared" si="276"/>
        <v>-0.24142581888246595</v>
      </c>
      <c r="N1570" s="49">
        <f t="shared" si="277"/>
        <v>-0.53199999999999992</v>
      </c>
    </row>
    <row r="1571" spans="1:14">
      <c r="A1571" s="45">
        <v>11</v>
      </c>
      <c r="B1571" s="45">
        <v>2515</v>
      </c>
      <c r="C1571" s="45" t="s">
        <v>1143</v>
      </c>
      <c r="D1571" s="45" t="s">
        <v>52</v>
      </c>
      <c r="E1571" s="46">
        <v>50</v>
      </c>
      <c r="F1571" s="50">
        <v>0.04</v>
      </c>
      <c r="G1571" s="49">
        <v>-0.128</v>
      </c>
      <c r="H1571" s="46">
        <v>45</v>
      </c>
      <c r="I1571" s="47">
        <v>0.133333333333333</v>
      </c>
      <c r="J1571" s="51">
        <v>-0.32524084778420104</v>
      </c>
      <c r="K1571" s="46" t="str">
        <f t="shared" si="274"/>
        <v>Decrease</v>
      </c>
      <c r="L1571" s="119">
        <f t="shared" si="275"/>
        <v>19.724084778420103</v>
      </c>
      <c r="M1571" s="49">
        <f t="shared" si="276"/>
        <v>-0.56666666666666698</v>
      </c>
      <c r="N1571" s="49">
        <f t="shared" si="277"/>
        <v>-0.65999999999999992</v>
      </c>
    </row>
    <row r="1572" spans="1:14">
      <c r="A1572" s="45">
        <v>12</v>
      </c>
      <c r="B1572" s="45">
        <v>2515</v>
      </c>
      <c r="C1572" s="45" t="s">
        <v>1143</v>
      </c>
      <c r="D1572" s="45" t="s">
        <v>13</v>
      </c>
      <c r="E1572" s="46">
        <v>569</v>
      </c>
      <c r="F1572" s="47">
        <v>0.156</v>
      </c>
      <c r="G1572" s="115"/>
      <c r="H1572" s="46">
        <v>564</v>
      </c>
      <c r="I1572" s="47">
        <v>0.43262411347517699</v>
      </c>
      <c r="J1572" s="48"/>
      <c r="K1572" s="48" t="str">
        <f t="shared" si="274"/>
        <v/>
      </c>
      <c r="L1572" s="118" t="str">
        <f t="shared" si="275"/>
        <v/>
      </c>
      <c r="M1572" s="49">
        <f t="shared" si="276"/>
        <v>-0.26737588652482297</v>
      </c>
      <c r="N1572" s="49">
        <f t="shared" si="277"/>
        <v>-0.54399999999999993</v>
      </c>
    </row>
    <row r="1573" spans="1:14">
      <c r="A1573" s="45">
        <v>14</v>
      </c>
      <c r="B1573" s="45">
        <v>2515</v>
      </c>
      <c r="C1573" s="45" t="s">
        <v>1143</v>
      </c>
      <c r="D1573" s="45" t="s">
        <v>15</v>
      </c>
      <c r="E1573" s="46">
        <v>299</v>
      </c>
      <c r="F1573" s="47">
        <v>0.13700000000000001</v>
      </c>
      <c r="G1573" s="115"/>
      <c r="H1573" s="46">
        <v>297</v>
      </c>
      <c r="I1573" s="47">
        <v>0.40404040404040398</v>
      </c>
      <c r="J1573" s="48"/>
      <c r="K1573" s="48" t="str">
        <f t="shared" si="274"/>
        <v/>
      </c>
      <c r="L1573" s="118" t="str">
        <f t="shared" si="275"/>
        <v/>
      </c>
      <c r="M1573" s="49">
        <f t="shared" si="276"/>
        <v>-0.29595959595959598</v>
      </c>
      <c r="N1573" s="49">
        <f t="shared" si="277"/>
        <v>-0.56299999999999994</v>
      </c>
    </row>
    <row r="1574" spans="1:14">
      <c r="A1574" s="45">
        <v>15</v>
      </c>
      <c r="B1574" s="45">
        <v>2515</v>
      </c>
      <c r="C1574" s="45" t="s">
        <v>1143</v>
      </c>
      <c r="D1574" s="45" t="s">
        <v>16</v>
      </c>
      <c r="E1574" s="46">
        <v>270</v>
      </c>
      <c r="F1574" s="47">
        <v>0.17799999999999999</v>
      </c>
      <c r="G1574" s="49">
        <v>4.0999999999999995E-2</v>
      </c>
      <c r="H1574" s="46">
        <v>267</v>
      </c>
      <c r="I1574" s="47">
        <v>0.46441947565543101</v>
      </c>
      <c r="J1574" s="51">
        <v>6.0379071615027036E-2</v>
      </c>
      <c r="K1574" s="46" t="str">
        <f t="shared" si="274"/>
        <v>Decrease</v>
      </c>
      <c r="L1574" s="119">
        <f t="shared" si="275"/>
        <v>1.9379071615027041</v>
      </c>
      <c r="M1574" s="49">
        <f t="shared" si="276"/>
        <v>-0.23558052434456894</v>
      </c>
      <c r="N1574" s="49">
        <f t="shared" si="277"/>
        <v>-0.52200000000000002</v>
      </c>
    </row>
    <row r="1575" spans="1:14">
      <c r="A1575" s="45">
        <v>1</v>
      </c>
      <c r="B1575" s="45">
        <v>5620</v>
      </c>
      <c r="C1575" s="45" t="s">
        <v>1205</v>
      </c>
      <c r="D1575" s="45" t="s">
        <v>50</v>
      </c>
      <c r="E1575" s="46">
        <v>326</v>
      </c>
      <c r="F1575" s="50">
        <v>0.35</v>
      </c>
      <c r="G1575" s="115"/>
      <c r="H1575" s="46">
        <v>399</v>
      </c>
      <c r="I1575" s="47">
        <v>0.45864661654135302</v>
      </c>
      <c r="J1575" s="48"/>
      <c r="K1575" s="48" t="str">
        <f t="shared" si="274"/>
        <v/>
      </c>
      <c r="L1575" s="118" t="str">
        <f t="shared" si="275"/>
        <v/>
      </c>
      <c r="M1575" s="49">
        <f t="shared" si="276"/>
        <v>-0.24135338345864693</v>
      </c>
      <c r="N1575" s="49">
        <f t="shared" si="277"/>
        <v>-0.35</v>
      </c>
    </row>
    <row r="1576" spans="1:14">
      <c r="A1576" s="45">
        <v>2</v>
      </c>
      <c r="B1576" s="45">
        <v>5620</v>
      </c>
      <c r="C1576" s="45" t="s">
        <v>1205</v>
      </c>
      <c r="D1576" s="45" t="s">
        <v>7</v>
      </c>
      <c r="E1576" s="46">
        <v>241</v>
      </c>
      <c r="F1576" s="47">
        <v>0.39400000000000002</v>
      </c>
      <c r="G1576" s="115"/>
      <c r="H1576" s="46">
        <v>304</v>
      </c>
      <c r="I1576" s="47">
        <v>0.5</v>
      </c>
      <c r="J1576" s="48"/>
      <c r="K1576" s="48" t="str">
        <f t="shared" si="274"/>
        <v/>
      </c>
      <c r="L1576" s="118" t="str">
        <f t="shared" si="275"/>
        <v/>
      </c>
      <c r="M1576" s="49">
        <f t="shared" si="276"/>
        <v>-0.19999999999999996</v>
      </c>
      <c r="N1576" s="49">
        <f t="shared" si="277"/>
        <v>-0.30599999999999994</v>
      </c>
    </row>
    <row r="1577" spans="1:14">
      <c r="A1577" s="45">
        <v>3</v>
      </c>
      <c r="B1577" s="45">
        <v>5620</v>
      </c>
      <c r="C1577" s="45" t="s">
        <v>1205</v>
      </c>
      <c r="D1577" s="45" t="s">
        <v>42</v>
      </c>
      <c r="E1577" s="46">
        <v>74</v>
      </c>
      <c r="F1577" s="47">
        <v>0.216</v>
      </c>
      <c r="G1577" s="49">
        <v>-0.17800000000000002</v>
      </c>
      <c r="H1577" s="46">
        <v>79</v>
      </c>
      <c r="I1577" s="47">
        <v>0.329113924050633</v>
      </c>
      <c r="J1577" s="51">
        <v>-0.170886075949367</v>
      </c>
      <c r="K1577" s="46" t="str">
        <f t="shared" si="274"/>
        <v>Increase</v>
      </c>
      <c r="L1577" s="119">
        <f t="shared" si="275"/>
        <v>0.71139240506330192</v>
      </c>
      <c r="M1577" s="49">
        <f t="shared" si="276"/>
        <v>-0.37088607594936696</v>
      </c>
      <c r="N1577" s="49">
        <f t="shared" si="277"/>
        <v>-0.48399999999999999</v>
      </c>
    </row>
    <row r="1578" spans="1:14">
      <c r="A1578" s="45">
        <v>4</v>
      </c>
      <c r="B1578" s="45">
        <v>5620</v>
      </c>
      <c r="C1578" s="45" t="s">
        <v>1205</v>
      </c>
      <c r="D1578" s="45" t="s">
        <v>43</v>
      </c>
      <c r="E1578" s="46" t="s">
        <v>1</v>
      </c>
      <c r="F1578" s="46" t="s">
        <v>1</v>
      </c>
      <c r="G1578" s="49" t="s">
        <v>1</v>
      </c>
      <c r="H1578" s="46" t="s">
        <v>1</v>
      </c>
      <c r="I1578" s="47" t="s">
        <v>1</v>
      </c>
      <c r="J1578" s="51" t="s">
        <v>1</v>
      </c>
      <c r="K1578" s="46" t="str">
        <f t="shared" si="274"/>
        <v/>
      </c>
      <c r="L1578" s="119" t="str">
        <f t="shared" si="275"/>
        <v/>
      </c>
      <c r="M1578" s="49"/>
      <c r="N1578" s="49"/>
    </row>
    <row r="1579" spans="1:14">
      <c r="A1579" s="45">
        <v>6</v>
      </c>
      <c r="B1579" s="45">
        <v>5620</v>
      </c>
      <c r="C1579" s="45" t="s">
        <v>1205</v>
      </c>
      <c r="D1579" s="45" t="s">
        <v>44</v>
      </c>
      <c r="E1579" s="46" t="s">
        <v>1</v>
      </c>
      <c r="F1579" s="46" t="s">
        <v>1</v>
      </c>
      <c r="G1579" s="49" t="s">
        <v>1</v>
      </c>
      <c r="H1579" s="46" t="s">
        <v>1</v>
      </c>
      <c r="I1579" s="47" t="s">
        <v>1</v>
      </c>
      <c r="J1579" s="51" t="s">
        <v>1</v>
      </c>
      <c r="K1579" s="46" t="str">
        <f t="shared" si="274"/>
        <v/>
      </c>
      <c r="L1579" s="119" t="str">
        <f t="shared" si="275"/>
        <v/>
      </c>
      <c r="M1579" s="49"/>
      <c r="N1579" s="49"/>
    </row>
    <row r="1580" spans="1:14">
      <c r="A1580" s="45">
        <v>8</v>
      </c>
      <c r="B1580" s="45">
        <v>5620</v>
      </c>
      <c r="C1580" s="45" t="s">
        <v>1205</v>
      </c>
      <c r="D1580" s="45" t="s">
        <v>9</v>
      </c>
      <c r="E1580" s="46">
        <v>103</v>
      </c>
      <c r="F1580" s="47">
        <v>0.45600000000000002</v>
      </c>
      <c r="G1580" s="115"/>
      <c r="H1580" s="46">
        <v>149</v>
      </c>
      <c r="I1580" s="47">
        <v>0.53020134228187898</v>
      </c>
      <c r="J1580" s="48"/>
      <c r="K1580" s="48" t="str">
        <f t="shared" si="274"/>
        <v/>
      </c>
      <c r="L1580" s="118" t="str">
        <f t="shared" si="275"/>
        <v/>
      </c>
      <c r="M1580" s="49">
        <f t="shared" ref="M1580:M1590" si="278">I1580-0.7</f>
        <v>-0.16979865771812097</v>
      </c>
      <c r="N1580" s="49">
        <f t="shared" ref="N1580:N1590" si="279">F1580-0.7</f>
        <v>-0.24399999999999994</v>
      </c>
    </row>
    <row r="1581" spans="1:14">
      <c r="A1581" s="45">
        <v>9</v>
      </c>
      <c r="B1581" s="45">
        <v>5620</v>
      </c>
      <c r="C1581" s="45" t="s">
        <v>1205</v>
      </c>
      <c r="D1581" s="45" t="s">
        <v>10</v>
      </c>
      <c r="E1581" s="46">
        <v>223</v>
      </c>
      <c r="F1581" s="50">
        <v>0.3</v>
      </c>
      <c r="G1581" s="49">
        <v>-0.156</v>
      </c>
      <c r="H1581" s="46">
        <v>250</v>
      </c>
      <c r="I1581" s="47">
        <v>0.41599999999999998</v>
      </c>
      <c r="J1581" s="51">
        <v>-0.114201342281879</v>
      </c>
      <c r="K1581" s="46" t="str">
        <f t="shared" si="274"/>
        <v>Increase</v>
      </c>
      <c r="L1581" s="119">
        <f t="shared" si="275"/>
        <v>4.1798657718121</v>
      </c>
      <c r="M1581" s="49">
        <f t="shared" si="278"/>
        <v>-0.28399999999999997</v>
      </c>
      <c r="N1581" s="49">
        <f t="shared" si="279"/>
        <v>-0.39999999999999997</v>
      </c>
    </row>
    <row r="1582" spans="1:14">
      <c r="A1582" s="45">
        <v>10</v>
      </c>
      <c r="B1582" s="45">
        <v>5620</v>
      </c>
      <c r="C1582" s="45" t="s">
        <v>1205</v>
      </c>
      <c r="D1582" s="45" t="s">
        <v>51</v>
      </c>
      <c r="E1582" s="46">
        <v>279</v>
      </c>
      <c r="F1582" s="47">
        <v>0.39400000000000002</v>
      </c>
      <c r="G1582" s="115"/>
      <c r="H1582" s="46">
        <v>351</v>
      </c>
      <c r="I1582" s="47">
        <v>0.50142450142450101</v>
      </c>
      <c r="J1582" s="48"/>
      <c r="K1582" s="48" t="str">
        <f t="shared" si="274"/>
        <v/>
      </c>
      <c r="L1582" s="118" t="str">
        <f t="shared" si="275"/>
        <v/>
      </c>
      <c r="M1582" s="49">
        <f t="shared" si="278"/>
        <v>-0.19857549857549894</v>
      </c>
      <c r="N1582" s="49">
        <f t="shared" si="279"/>
        <v>-0.30599999999999994</v>
      </c>
    </row>
    <row r="1583" spans="1:14">
      <c r="A1583" s="45">
        <v>11</v>
      </c>
      <c r="B1583" s="45">
        <v>5620</v>
      </c>
      <c r="C1583" s="45" t="s">
        <v>1205</v>
      </c>
      <c r="D1583" s="45" t="s">
        <v>52</v>
      </c>
      <c r="E1583" s="46">
        <v>47</v>
      </c>
      <c r="F1583" s="47">
        <v>8.5000000000000006E-2</v>
      </c>
      <c r="G1583" s="49">
        <v>-0.309</v>
      </c>
      <c r="H1583" s="46">
        <v>48</v>
      </c>
      <c r="I1583" s="47">
        <v>0.14583333333333301</v>
      </c>
      <c r="J1583" s="51">
        <v>-0.35559116809116798</v>
      </c>
      <c r="K1583" s="46" t="str">
        <f t="shared" si="274"/>
        <v>Decrease</v>
      </c>
      <c r="L1583" s="119">
        <f t="shared" si="275"/>
        <v>4.6591168091167976</v>
      </c>
      <c r="M1583" s="49">
        <f t="shared" si="278"/>
        <v>-0.55416666666666692</v>
      </c>
      <c r="N1583" s="49">
        <f t="shared" si="279"/>
        <v>-0.61499999999999999</v>
      </c>
    </row>
    <row r="1584" spans="1:14">
      <c r="A1584" s="45">
        <v>12</v>
      </c>
      <c r="B1584" s="45">
        <v>5620</v>
      </c>
      <c r="C1584" s="45" t="s">
        <v>1205</v>
      </c>
      <c r="D1584" s="45" t="s">
        <v>13</v>
      </c>
      <c r="E1584" s="46">
        <v>326</v>
      </c>
      <c r="F1584" s="50">
        <v>0.35</v>
      </c>
      <c r="G1584" s="115"/>
      <c r="H1584" s="46">
        <v>399</v>
      </c>
      <c r="I1584" s="47">
        <v>0.45864661654135302</v>
      </c>
      <c r="J1584" s="48"/>
      <c r="K1584" s="48" t="str">
        <f t="shared" si="274"/>
        <v/>
      </c>
      <c r="L1584" s="118" t="str">
        <f t="shared" si="275"/>
        <v/>
      </c>
      <c r="M1584" s="49">
        <f t="shared" si="278"/>
        <v>-0.24135338345864693</v>
      </c>
      <c r="N1584" s="49">
        <f t="shared" si="279"/>
        <v>-0.35</v>
      </c>
    </row>
    <row r="1585" spans="1:14">
      <c r="A1585" s="45">
        <v>14</v>
      </c>
      <c r="B1585" s="45">
        <v>5620</v>
      </c>
      <c r="C1585" s="45" t="s">
        <v>1205</v>
      </c>
      <c r="D1585" s="45" t="s">
        <v>15</v>
      </c>
      <c r="E1585" s="46">
        <v>158</v>
      </c>
      <c r="F1585" s="47">
        <v>0.34799999999999998</v>
      </c>
      <c r="G1585" s="115"/>
      <c r="H1585" s="46">
        <v>206</v>
      </c>
      <c r="I1585" s="47">
        <v>0.43203883495145601</v>
      </c>
      <c r="J1585" s="48"/>
      <c r="K1585" s="48" t="str">
        <f t="shared" si="274"/>
        <v/>
      </c>
      <c r="L1585" s="118" t="str">
        <f t="shared" si="275"/>
        <v/>
      </c>
      <c r="M1585" s="49">
        <f t="shared" si="278"/>
        <v>-0.26796116504854395</v>
      </c>
      <c r="N1585" s="49">
        <f t="shared" si="279"/>
        <v>-0.35199999999999998</v>
      </c>
    </row>
    <row r="1586" spans="1:14">
      <c r="A1586" s="45">
        <v>15</v>
      </c>
      <c r="B1586" s="45">
        <v>5620</v>
      </c>
      <c r="C1586" s="45" t="s">
        <v>1205</v>
      </c>
      <c r="D1586" s="45" t="s">
        <v>16</v>
      </c>
      <c r="E1586" s="46">
        <v>168</v>
      </c>
      <c r="F1586" s="47">
        <v>0.35099999999999998</v>
      </c>
      <c r="G1586" s="49">
        <v>3.00000000000004E-3</v>
      </c>
      <c r="H1586" s="46">
        <v>193</v>
      </c>
      <c r="I1586" s="47">
        <v>0.48704663212435201</v>
      </c>
      <c r="J1586" s="51">
        <v>5.5007797172896E-2</v>
      </c>
      <c r="K1586" s="46" t="str">
        <f t="shared" si="274"/>
        <v>Decrease</v>
      </c>
      <c r="L1586" s="119">
        <f t="shared" si="275"/>
        <v>5.2007797172895964</v>
      </c>
      <c r="M1586" s="49">
        <f t="shared" si="278"/>
        <v>-0.21295336787564795</v>
      </c>
      <c r="N1586" s="49">
        <f t="shared" si="279"/>
        <v>-0.34899999999999998</v>
      </c>
    </row>
    <row r="1587" spans="1:14">
      <c r="A1587" s="45">
        <v>1</v>
      </c>
      <c r="B1587" s="45">
        <v>6200</v>
      </c>
      <c r="C1587" s="45" t="s">
        <v>1217</v>
      </c>
      <c r="D1587" s="45" t="s">
        <v>50</v>
      </c>
      <c r="E1587" s="46">
        <v>2126</v>
      </c>
      <c r="F1587" s="50">
        <v>0.28000000000000003</v>
      </c>
      <c r="G1587" s="115"/>
      <c r="H1587" s="46">
        <v>2312</v>
      </c>
      <c r="I1587" s="47">
        <v>0.370674740484429</v>
      </c>
      <c r="J1587" s="48"/>
      <c r="K1587" s="48" t="str">
        <f t="shared" si="274"/>
        <v/>
      </c>
      <c r="L1587" s="118" t="str">
        <f t="shared" si="275"/>
        <v/>
      </c>
      <c r="M1587" s="49">
        <f t="shared" si="278"/>
        <v>-0.32932525951557096</v>
      </c>
      <c r="N1587" s="49">
        <f t="shared" si="279"/>
        <v>-0.41999999999999993</v>
      </c>
    </row>
    <row r="1588" spans="1:14">
      <c r="A1588" s="45">
        <v>2</v>
      </c>
      <c r="B1588" s="45">
        <v>6200</v>
      </c>
      <c r="C1588" s="45" t="s">
        <v>1217</v>
      </c>
      <c r="D1588" s="45" t="s">
        <v>7</v>
      </c>
      <c r="E1588" s="46">
        <v>962</v>
      </c>
      <c r="F1588" s="47">
        <v>0.36799999999999999</v>
      </c>
      <c r="G1588" s="115"/>
      <c r="H1588" s="46">
        <v>1049</v>
      </c>
      <c r="I1588" s="47">
        <v>0.47283126787416602</v>
      </c>
      <c r="J1588" s="48"/>
      <c r="K1588" s="48" t="str">
        <f t="shared" si="274"/>
        <v/>
      </c>
      <c r="L1588" s="118" t="str">
        <f t="shared" si="275"/>
        <v/>
      </c>
      <c r="M1588" s="49">
        <f t="shared" si="278"/>
        <v>-0.22716873212583394</v>
      </c>
      <c r="N1588" s="49">
        <f t="shared" si="279"/>
        <v>-0.33199999999999996</v>
      </c>
    </row>
    <row r="1589" spans="1:14">
      <c r="A1589" s="45">
        <v>3</v>
      </c>
      <c r="B1589" s="45">
        <v>6200</v>
      </c>
      <c r="C1589" s="45" t="s">
        <v>1217</v>
      </c>
      <c r="D1589" s="45" t="s">
        <v>42</v>
      </c>
      <c r="E1589" s="46">
        <v>769</v>
      </c>
      <c r="F1589" s="50">
        <v>0.2</v>
      </c>
      <c r="G1589" s="49">
        <v>-0.16800000000000001</v>
      </c>
      <c r="H1589" s="46">
        <v>873</v>
      </c>
      <c r="I1589" s="47">
        <v>0.25429553264604798</v>
      </c>
      <c r="J1589" s="51">
        <v>-0.21853573522811803</v>
      </c>
      <c r="K1589" s="46" t="str">
        <f t="shared" si="274"/>
        <v>Decrease</v>
      </c>
      <c r="L1589" s="119">
        <f t="shared" si="275"/>
        <v>5.0535735228118019</v>
      </c>
      <c r="M1589" s="49">
        <f t="shared" si="278"/>
        <v>-0.44570446735395197</v>
      </c>
      <c r="N1589" s="49">
        <f t="shared" si="279"/>
        <v>-0.49999999999999994</v>
      </c>
    </row>
    <row r="1590" spans="1:14">
      <c r="A1590" s="45">
        <v>4</v>
      </c>
      <c r="B1590" s="45">
        <v>6200</v>
      </c>
      <c r="C1590" s="45" t="s">
        <v>1217</v>
      </c>
      <c r="D1590" s="45" t="s">
        <v>43</v>
      </c>
      <c r="E1590" s="46">
        <v>298</v>
      </c>
      <c r="F1590" s="47">
        <v>0.215</v>
      </c>
      <c r="G1590" s="49">
        <v>-0.153</v>
      </c>
      <c r="H1590" s="46">
        <v>271</v>
      </c>
      <c r="I1590" s="47">
        <v>0.33948339483394802</v>
      </c>
      <c r="J1590" s="51">
        <v>-0.133347873040218</v>
      </c>
      <c r="K1590" s="46" t="str">
        <f t="shared" si="274"/>
        <v>Increase</v>
      </c>
      <c r="L1590" s="119">
        <f t="shared" si="275"/>
        <v>1.9652126959781997</v>
      </c>
      <c r="M1590" s="49">
        <f t="shared" si="278"/>
        <v>-0.36051660516605194</v>
      </c>
      <c r="N1590" s="49">
        <f t="shared" si="279"/>
        <v>-0.48499999999999999</v>
      </c>
    </row>
    <row r="1591" spans="1:14">
      <c r="A1591" s="45">
        <v>5</v>
      </c>
      <c r="B1591" s="45">
        <v>6200</v>
      </c>
      <c r="C1591" s="45" t="s">
        <v>1217</v>
      </c>
      <c r="D1591" s="45" t="s">
        <v>8</v>
      </c>
      <c r="E1591" s="46" t="s">
        <v>1</v>
      </c>
      <c r="F1591" s="46" t="s">
        <v>1</v>
      </c>
      <c r="G1591" s="49" t="s">
        <v>1</v>
      </c>
      <c r="H1591" s="46" t="s">
        <v>1</v>
      </c>
      <c r="I1591" s="47" t="s">
        <v>1</v>
      </c>
      <c r="J1591" s="51" t="s">
        <v>1</v>
      </c>
      <c r="K1591" s="46" t="str">
        <f t="shared" si="274"/>
        <v/>
      </c>
      <c r="L1591" s="119" t="str">
        <f t="shared" si="275"/>
        <v/>
      </c>
      <c r="M1591" s="49"/>
      <c r="N1591" s="49"/>
    </row>
    <row r="1592" spans="1:14">
      <c r="A1592" s="45">
        <v>6</v>
      </c>
      <c r="B1592" s="45">
        <v>6200</v>
      </c>
      <c r="C1592" s="45" t="s">
        <v>1217</v>
      </c>
      <c r="D1592" s="45" t="s">
        <v>44</v>
      </c>
      <c r="E1592" s="46">
        <v>85</v>
      </c>
      <c r="F1592" s="47">
        <v>0.188</v>
      </c>
      <c r="G1592" s="49">
        <v>-0.18</v>
      </c>
      <c r="H1592" s="46">
        <v>105</v>
      </c>
      <c r="I1592" s="47">
        <v>0.35238095238095202</v>
      </c>
      <c r="J1592" s="51">
        <v>-0.120450315493214</v>
      </c>
      <c r="K1592" s="46" t="str">
        <f t="shared" si="274"/>
        <v>Increase</v>
      </c>
      <c r="L1592" s="119">
        <f t="shared" si="275"/>
        <v>5.9549684506785994</v>
      </c>
      <c r="M1592" s="49">
        <f>I1592-0.7</f>
        <v>-0.34761904761904794</v>
      </c>
      <c r="N1592" s="49">
        <f>F1592-0.7</f>
        <v>-0.51200000000000001</v>
      </c>
    </row>
    <row r="1593" spans="1:14">
      <c r="A1593" s="45">
        <v>7</v>
      </c>
      <c r="B1593" s="45">
        <v>6200</v>
      </c>
      <c r="C1593" s="45" t="s">
        <v>1217</v>
      </c>
      <c r="D1593" s="45" t="s">
        <v>1096</v>
      </c>
      <c r="E1593" s="46" t="s">
        <v>1</v>
      </c>
      <c r="F1593" s="46" t="s">
        <v>1</v>
      </c>
      <c r="G1593" s="49" t="s">
        <v>1</v>
      </c>
      <c r="H1593" s="46" t="s">
        <v>1</v>
      </c>
      <c r="I1593" s="47" t="s">
        <v>1</v>
      </c>
      <c r="J1593" s="51" t="s">
        <v>1</v>
      </c>
      <c r="K1593" s="46" t="str">
        <f t="shared" si="274"/>
        <v/>
      </c>
      <c r="L1593" s="119" t="str">
        <f t="shared" si="275"/>
        <v/>
      </c>
      <c r="M1593" s="49"/>
      <c r="N1593" s="49"/>
    </row>
    <row r="1594" spans="1:14">
      <c r="A1594" s="45">
        <v>8</v>
      </c>
      <c r="B1594" s="45">
        <v>6200</v>
      </c>
      <c r="C1594" s="45" t="s">
        <v>1217</v>
      </c>
      <c r="D1594" s="45" t="s">
        <v>9</v>
      </c>
      <c r="E1594" s="46">
        <v>115</v>
      </c>
      <c r="F1594" s="47">
        <v>0.17399999999999999</v>
      </c>
      <c r="G1594" s="115"/>
      <c r="H1594" s="46">
        <v>44</v>
      </c>
      <c r="I1594" s="47">
        <v>0.15909090909090901</v>
      </c>
      <c r="J1594" s="48"/>
      <c r="K1594" s="48" t="str">
        <f t="shared" si="274"/>
        <v/>
      </c>
      <c r="L1594" s="118" t="str">
        <f t="shared" si="275"/>
        <v/>
      </c>
      <c r="M1594" s="49">
        <f t="shared" ref="M1594:M1605" si="280">I1594-0.7</f>
        <v>-0.54090909090909101</v>
      </c>
      <c r="N1594" s="49">
        <f t="shared" ref="N1594:N1605" si="281">F1594-0.7</f>
        <v>-0.52600000000000002</v>
      </c>
    </row>
    <row r="1595" spans="1:14">
      <c r="A1595" s="45">
        <v>9</v>
      </c>
      <c r="B1595" s="45">
        <v>6200</v>
      </c>
      <c r="C1595" s="45" t="s">
        <v>1217</v>
      </c>
      <c r="D1595" s="45" t="s">
        <v>10</v>
      </c>
      <c r="E1595" s="46">
        <v>2011</v>
      </c>
      <c r="F1595" s="47">
        <v>0.28599999999999998</v>
      </c>
      <c r="G1595" s="49">
        <v>0.11199999999999999</v>
      </c>
      <c r="H1595" s="46">
        <v>2268</v>
      </c>
      <c r="I1595" s="47">
        <v>0.37477954144620801</v>
      </c>
      <c r="J1595" s="51">
        <v>0.215688632355299</v>
      </c>
      <c r="K1595" s="46" t="str">
        <f t="shared" ref="K1595:K1621" si="282">IF(G1595="","",IF(G1595="*","",IF(ABS(J1595)&gt;ABS(G1595),"Decrease", "Increase")))</f>
        <v>Decrease</v>
      </c>
      <c r="L1595" s="119">
        <f t="shared" ref="L1595:L1621" si="283">IF(G1595="","",IF(G1595="*","",(ABS(G1595-J1595))*100))</f>
        <v>10.368863235529901</v>
      </c>
      <c r="M1595" s="49">
        <f t="shared" si="280"/>
        <v>-0.32522045855379195</v>
      </c>
      <c r="N1595" s="49">
        <f t="shared" si="281"/>
        <v>-0.41399999999999998</v>
      </c>
    </row>
    <row r="1596" spans="1:14">
      <c r="A1596" s="45">
        <v>10</v>
      </c>
      <c r="B1596" s="45">
        <v>6200</v>
      </c>
      <c r="C1596" s="45" t="s">
        <v>1217</v>
      </c>
      <c r="D1596" s="45" t="s">
        <v>51</v>
      </c>
      <c r="E1596" s="46">
        <v>1801</v>
      </c>
      <c r="F1596" s="50">
        <v>0.32</v>
      </c>
      <c r="G1596" s="115"/>
      <c r="H1596" s="46">
        <v>2010</v>
      </c>
      <c r="I1596" s="47">
        <v>0.40945273631840801</v>
      </c>
      <c r="J1596" s="48"/>
      <c r="K1596" s="48" t="str">
        <f t="shared" si="282"/>
        <v/>
      </c>
      <c r="L1596" s="118" t="str">
        <f t="shared" si="283"/>
        <v/>
      </c>
      <c r="M1596" s="49">
        <f t="shared" si="280"/>
        <v>-0.29054726368159195</v>
      </c>
      <c r="N1596" s="49">
        <f t="shared" si="281"/>
        <v>-0.37999999999999995</v>
      </c>
    </row>
    <row r="1597" spans="1:14">
      <c r="A1597" s="45">
        <v>11</v>
      </c>
      <c r="B1597" s="45">
        <v>6200</v>
      </c>
      <c r="C1597" s="45" t="s">
        <v>1217</v>
      </c>
      <c r="D1597" s="45" t="s">
        <v>52</v>
      </c>
      <c r="E1597" s="46">
        <v>325</v>
      </c>
      <c r="F1597" s="47">
        <v>5.8000000000000003E-2</v>
      </c>
      <c r="G1597" s="49">
        <v>-0.26200000000000001</v>
      </c>
      <c r="H1597" s="46">
        <v>302</v>
      </c>
      <c r="I1597" s="47">
        <v>0.112582781456954</v>
      </c>
      <c r="J1597" s="51">
        <v>-0.29686995486145401</v>
      </c>
      <c r="K1597" s="46" t="str">
        <f t="shared" si="282"/>
        <v>Decrease</v>
      </c>
      <c r="L1597" s="119">
        <f t="shared" si="283"/>
        <v>3.4869954861453998</v>
      </c>
      <c r="M1597" s="49">
        <f t="shared" si="280"/>
        <v>-0.58741721854304596</v>
      </c>
      <c r="N1597" s="49">
        <f t="shared" si="281"/>
        <v>-0.6419999999999999</v>
      </c>
    </row>
    <row r="1598" spans="1:14">
      <c r="A1598" s="45">
        <v>12</v>
      </c>
      <c r="B1598" s="45">
        <v>6200</v>
      </c>
      <c r="C1598" s="45" t="s">
        <v>1217</v>
      </c>
      <c r="D1598" s="45" t="s">
        <v>13</v>
      </c>
      <c r="E1598" s="46">
        <v>1932</v>
      </c>
      <c r="F1598" s="47">
        <v>0.29899999999999999</v>
      </c>
      <c r="G1598" s="115"/>
      <c r="H1598" s="46">
        <v>2150</v>
      </c>
      <c r="I1598" s="47">
        <v>0.38186046511627902</v>
      </c>
      <c r="J1598" s="48"/>
      <c r="K1598" s="48" t="str">
        <f t="shared" si="282"/>
        <v/>
      </c>
      <c r="L1598" s="118" t="str">
        <f t="shared" si="283"/>
        <v/>
      </c>
      <c r="M1598" s="49">
        <f t="shared" si="280"/>
        <v>-0.31813953488372093</v>
      </c>
      <c r="N1598" s="49">
        <f t="shared" si="281"/>
        <v>-0.40099999999999997</v>
      </c>
    </row>
    <row r="1599" spans="1:14">
      <c r="A1599" s="45">
        <v>13</v>
      </c>
      <c r="B1599" s="45">
        <v>6200</v>
      </c>
      <c r="C1599" s="45" t="s">
        <v>1217</v>
      </c>
      <c r="D1599" s="45" t="s">
        <v>14</v>
      </c>
      <c r="E1599" s="46">
        <v>194</v>
      </c>
      <c r="F1599" s="47">
        <v>9.2999999999999999E-2</v>
      </c>
      <c r="G1599" s="49">
        <v>-0.20600000000000002</v>
      </c>
      <c r="H1599" s="46">
        <v>162</v>
      </c>
      <c r="I1599" s="47">
        <v>0.22222222222222199</v>
      </c>
      <c r="J1599" s="51">
        <v>-0.15963824289405704</v>
      </c>
      <c r="K1599" s="46" t="str">
        <f t="shared" si="282"/>
        <v>Increase</v>
      </c>
      <c r="L1599" s="119">
        <f t="shared" si="283"/>
        <v>4.6361757105942978</v>
      </c>
      <c r="M1599" s="49">
        <f t="shared" si="280"/>
        <v>-0.47777777777777797</v>
      </c>
      <c r="N1599" s="49">
        <f t="shared" si="281"/>
        <v>-0.60699999999999998</v>
      </c>
    </row>
    <row r="1600" spans="1:14">
      <c r="A1600" s="45">
        <v>14</v>
      </c>
      <c r="B1600" s="45">
        <v>6200</v>
      </c>
      <c r="C1600" s="45" t="s">
        <v>1217</v>
      </c>
      <c r="D1600" s="45" t="s">
        <v>15</v>
      </c>
      <c r="E1600" s="46">
        <v>1098</v>
      </c>
      <c r="F1600" s="47">
        <v>0.252</v>
      </c>
      <c r="G1600" s="115"/>
      <c r="H1600" s="46">
        <v>1210</v>
      </c>
      <c r="I1600" s="47">
        <v>0.35289256198347102</v>
      </c>
      <c r="J1600" s="48"/>
      <c r="K1600" s="48" t="str">
        <f t="shared" si="282"/>
        <v/>
      </c>
      <c r="L1600" s="118" t="str">
        <f t="shared" si="283"/>
        <v/>
      </c>
      <c r="M1600" s="49">
        <f t="shared" si="280"/>
        <v>-0.34710743801652894</v>
      </c>
      <c r="N1600" s="49">
        <f t="shared" si="281"/>
        <v>-0.44799999999999995</v>
      </c>
    </row>
    <row r="1601" spans="1:14">
      <c r="A1601" s="45">
        <v>15</v>
      </c>
      <c r="B1601" s="45">
        <v>6200</v>
      </c>
      <c r="C1601" s="45" t="s">
        <v>1217</v>
      </c>
      <c r="D1601" s="45" t="s">
        <v>16</v>
      </c>
      <c r="E1601" s="46">
        <v>1028</v>
      </c>
      <c r="F1601" s="47">
        <v>0.309</v>
      </c>
      <c r="G1601" s="49">
        <v>5.7000000000000002E-2</v>
      </c>
      <c r="H1601" s="46">
        <v>1102</v>
      </c>
      <c r="I1601" s="47">
        <v>0.390199637023593</v>
      </c>
      <c r="J1601" s="51">
        <v>3.7307075040121984E-2</v>
      </c>
      <c r="K1601" s="46" t="str">
        <f t="shared" si="282"/>
        <v>Increase</v>
      </c>
      <c r="L1601" s="119">
        <f t="shared" si="283"/>
        <v>1.9692924959878018</v>
      </c>
      <c r="M1601" s="49">
        <f t="shared" si="280"/>
        <v>-0.30980036297640695</v>
      </c>
      <c r="N1601" s="49">
        <f t="shared" si="281"/>
        <v>-0.39099999999999996</v>
      </c>
    </row>
    <row r="1602" spans="1:14">
      <c r="A1602" s="45">
        <v>1</v>
      </c>
      <c r="B1602" s="45">
        <v>6920</v>
      </c>
      <c r="C1602" s="45" t="s">
        <v>1227</v>
      </c>
      <c r="D1602" s="45" t="s">
        <v>50</v>
      </c>
      <c r="E1602" s="46">
        <v>827</v>
      </c>
      <c r="F1602" s="47">
        <v>0.39100000000000001</v>
      </c>
      <c r="G1602" s="115"/>
      <c r="H1602" s="46">
        <v>903</v>
      </c>
      <c r="I1602" s="47">
        <v>0.51273532668881505</v>
      </c>
      <c r="J1602" s="48"/>
      <c r="K1602" s="48" t="str">
        <f t="shared" si="282"/>
        <v/>
      </c>
      <c r="L1602" s="118" t="str">
        <f t="shared" si="283"/>
        <v/>
      </c>
      <c r="M1602" s="49">
        <f t="shared" si="280"/>
        <v>-0.1872646733111849</v>
      </c>
      <c r="N1602" s="49">
        <f t="shared" si="281"/>
        <v>-0.30899999999999994</v>
      </c>
    </row>
    <row r="1603" spans="1:14">
      <c r="A1603" s="45">
        <v>2</v>
      </c>
      <c r="B1603" s="45">
        <v>6920</v>
      </c>
      <c r="C1603" s="45" t="s">
        <v>1227</v>
      </c>
      <c r="D1603" s="45" t="s">
        <v>7</v>
      </c>
      <c r="E1603" s="46">
        <v>338</v>
      </c>
      <c r="F1603" s="47">
        <v>0.55900000000000005</v>
      </c>
      <c r="G1603" s="115"/>
      <c r="H1603" s="46">
        <v>379</v>
      </c>
      <c r="I1603" s="47">
        <v>0.66754617414247996</v>
      </c>
      <c r="J1603" s="48"/>
      <c r="K1603" s="48" t="str">
        <f t="shared" si="282"/>
        <v/>
      </c>
      <c r="L1603" s="118" t="str">
        <f t="shared" si="283"/>
        <v/>
      </c>
      <c r="M1603" s="49">
        <f t="shared" si="280"/>
        <v>-3.2453825857519991E-2</v>
      </c>
      <c r="N1603" s="49">
        <f t="shared" si="281"/>
        <v>-0.1409999999999999</v>
      </c>
    </row>
    <row r="1604" spans="1:14">
      <c r="A1604" s="45">
        <v>3</v>
      </c>
      <c r="B1604" s="45">
        <v>6920</v>
      </c>
      <c r="C1604" s="45" t="s">
        <v>1227</v>
      </c>
      <c r="D1604" s="45" t="s">
        <v>42</v>
      </c>
      <c r="E1604" s="46">
        <v>453</v>
      </c>
      <c r="F1604" s="47">
        <v>0.25800000000000001</v>
      </c>
      <c r="G1604" s="49">
        <v>-0.30099999999999999</v>
      </c>
      <c r="H1604" s="46">
        <v>491</v>
      </c>
      <c r="I1604" s="47">
        <v>0.38492871690427699</v>
      </c>
      <c r="J1604" s="51">
        <v>-0.28261745723820297</v>
      </c>
      <c r="K1604" s="46" t="str">
        <f t="shared" si="282"/>
        <v>Increase</v>
      </c>
      <c r="L1604" s="119">
        <f t="shared" si="283"/>
        <v>1.8382542761797016</v>
      </c>
      <c r="M1604" s="49">
        <f t="shared" si="280"/>
        <v>-0.31507128309572296</v>
      </c>
      <c r="N1604" s="49">
        <f t="shared" si="281"/>
        <v>-0.44199999999999995</v>
      </c>
    </row>
    <row r="1605" spans="1:14">
      <c r="A1605" s="45">
        <v>4</v>
      </c>
      <c r="B1605" s="45">
        <v>6920</v>
      </c>
      <c r="C1605" s="45" t="s">
        <v>1227</v>
      </c>
      <c r="D1605" s="45" t="s">
        <v>43</v>
      </c>
      <c r="E1605" s="46">
        <v>27</v>
      </c>
      <c r="F1605" s="47">
        <v>0.44400000000000001</v>
      </c>
      <c r="G1605" s="49">
        <v>-0.115</v>
      </c>
      <c r="H1605" s="46">
        <v>24</v>
      </c>
      <c r="I1605" s="47">
        <v>0.66666666666666696</v>
      </c>
      <c r="J1605" s="51">
        <v>-8.795074758130017E-4</v>
      </c>
      <c r="K1605" s="46" t="str">
        <f t="shared" si="282"/>
        <v>Increase</v>
      </c>
      <c r="L1605" s="119">
        <f t="shared" si="283"/>
        <v>11.412049252418701</v>
      </c>
      <c r="M1605" s="49">
        <f t="shared" si="280"/>
        <v>-3.3333333333332993E-2</v>
      </c>
      <c r="N1605" s="49">
        <f t="shared" si="281"/>
        <v>-0.25599999999999995</v>
      </c>
    </row>
    <row r="1606" spans="1:14">
      <c r="A1606" s="45">
        <v>5</v>
      </c>
      <c r="B1606" s="45">
        <v>6920</v>
      </c>
      <c r="C1606" s="45" t="s">
        <v>1227</v>
      </c>
      <c r="D1606" s="45" t="s">
        <v>8</v>
      </c>
      <c r="E1606" s="46" t="s">
        <v>1</v>
      </c>
      <c r="F1606" s="46" t="s">
        <v>1</v>
      </c>
      <c r="G1606" s="49" t="s">
        <v>1</v>
      </c>
      <c r="H1606" s="46" t="s">
        <v>1</v>
      </c>
      <c r="I1606" s="47" t="s">
        <v>1</v>
      </c>
      <c r="J1606" s="51" t="s">
        <v>1</v>
      </c>
      <c r="K1606" s="46" t="str">
        <f t="shared" si="282"/>
        <v/>
      </c>
      <c r="L1606" s="119" t="str">
        <f t="shared" si="283"/>
        <v/>
      </c>
      <c r="M1606" s="49"/>
      <c r="N1606" s="49"/>
    </row>
    <row r="1607" spans="1:14">
      <c r="A1607" s="45">
        <v>6</v>
      </c>
      <c r="B1607" s="45">
        <v>6920</v>
      </c>
      <c r="C1607" s="45" t="s">
        <v>1227</v>
      </c>
      <c r="D1607" s="45" t="s">
        <v>44</v>
      </c>
      <c r="E1607" s="46" t="s">
        <v>1</v>
      </c>
      <c r="F1607" s="46" t="s">
        <v>1</v>
      </c>
      <c r="G1607" s="49" t="s">
        <v>1</v>
      </c>
      <c r="H1607" s="46" t="s">
        <v>1</v>
      </c>
      <c r="I1607" s="47" t="s">
        <v>1</v>
      </c>
      <c r="J1607" s="51" t="s">
        <v>1</v>
      </c>
      <c r="K1607" s="46" t="str">
        <f t="shared" si="282"/>
        <v/>
      </c>
      <c r="L1607" s="119" t="str">
        <f t="shared" si="283"/>
        <v/>
      </c>
      <c r="M1607" s="49"/>
      <c r="N1607" s="49"/>
    </row>
    <row r="1608" spans="1:14">
      <c r="A1608" s="45">
        <v>7</v>
      </c>
      <c r="B1608" s="45">
        <v>6920</v>
      </c>
      <c r="C1608" s="45" t="s">
        <v>1227</v>
      </c>
      <c r="D1608" s="45" t="s">
        <v>1096</v>
      </c>
      <c r="E1608" s="46" t="s">
        <v>1</v>
      </c>
      <c r="F1608" s="46" t="s">
        <v>1</v>
      </c>
      <c r="G1608" s="49" t="s">
        <v>1</v>
      </c>
      <c r="H1608" s="46" t="s">
        <v>1</v>
      </c>
      <c r="I1608" s="47" t="s">
        <v>1</v>
      </c>
      <c r="J1608" s="51" t="s">
        <v>1</v>
      </c>
      <c r="K1608" s="46" t="str">
        <f t="shared" si="282"/>
        <v/>
      </c>
      <c r="L1608" s="119" t="str">
        <f t="shared" si="283"/>
        <v/>
      </c>
      <c r="M1608" s="49"/>
      <c r="N1608" s="49"/>
    </row>
    <row r="1609" spans="1:14">
      <c r="A1609" s="45">
        <v>8</v>
      </c>
      <c r="B1609" s="45">
        <v>6920</v>
      </c>
      <c r="C1609" s="45" t="s">
        <v>1227</v>
      </c>
      <c r="D1609" s="45" t="s">
        <v>9</v>
      </c>
      <c r="E1609" s="46">
        <v>214</v>
      </c>
      <c r="F1609" s="50">
        <v>0.56999999999999995</v>
      </c>
      <c r="G1609" s="115"/>
      <c r="H1609" s="46">
        <v>240</v>
      </c>
      <c r="I1609" s="47">
        <v>0.71250000000000002</v>
      </c>
      <c r="J1609" s="48"/>
      <c r="K1609" s="48" t="str">
        <f t="shared" si="282"/>
        <v/>
      </c>
      <c r="L1609" s="118" t="str">
        <f t="shared" si="283"/>
        <v/>
      </c>
      <c r="M1609" s="49">
        <f>I1609-0.7</f>
        <v>1.2500000000000067E-2</v>
      </c>
      <c r="N1609" s="49">
        <f>F1609-0.7</f>
        <v>-0.13</v>
      </c>
    </row>
    <row r="1610" spans="1:14">
      <c r="A1610" s="45">
        <v>9</v>
      </c>
      <c r="B1610" s="45">
        <v>6920</v>
      </c>
      <c r="C1610" s="45" t="s">
        <v>1227</v>
      </c>
      <c r="D1610" s="45" t="s">
        <v>10</v>
      </c>
      <c r="E1610" s="46">
        <v>613</v>
      </c>
      <c r="F1610" s="47">
        <v>0.32800000000000001</v>
      </c>
      <c r="G1610" s="49">
        <v>-0.24199999999999999</v>
      </c>
      <c r="H1610" s="46">
        <v>663</v>
      </c>
      <c r="I1610" s="47">
        <v>0.440422322775264</v>
      </c>
      <c r="J1610" s="51">
        <v>-0.27207767722473603</v>
      </c>
      <c r="K1610" s="46" t="str">
        <f t="shared" si="282"/>
        <v>Decrease</v>
      </c>
      <c r="L1610" s="119">
        <f t="shared" si="283"/>
        <v>3.007767722473603</v>
      </c>
      <c r="M1610" s="49">
        <f>I1610-0.7</f>
        <v>-0.25957767722473596</v>
      </c>
      <c r="N1610" s="49">
        <f>F1610-0.7</f>
        <v>-0.37199999999999994</v>
      </c>
    </row>
    <row r="1611" spans="1:14">
      <c r="A1611" s="45">
        <v>10</v>
      </c>
      <c r="B1611" s="45">
        <v>6920</v>
      </c>
      <c r="C1611" s="45" t="s">
        <v>1227</v>
      </c>
      <c r="D1611" s="45" t="s">
        <v>51</v>
      </c>
      <c r="E1611" s="46">
        <v>684</v>
      </c>
      <c r="F1611" s="47">
        <v>0.44600000000000001</v>
      </c>
      <c r="G1611" s="115"/>
      <c r="H1611" s="46">
        <v>761</v>
      </c>
      <c r="I1611" s="47">
        <v>0.57555847568988205</v>
      </c>
      <c r="J1611" s="48"/>
      <c r="K1611" s="48" t="str">
        <f t="shared" si="282"/>
        <v/>
      </c>
      <c r="L1611" s="118" t="str">
        <f t="shared" si="283"/>
        <v/>
      </c>
      <c r="M1611" s="49">
        <f>I1611-0.7</f>
        <v>-0.1244415243101179</v>
      </c>
      <c r="N1611" s="49">
        <f>F1611-0.7</f>
        <v>-0.25399999999999995</v>
      </c>
    </row>
    <row r="1612" spans="1:14">
      <c r="A1612" s="45">
        <v>11</v>
      </c>
      <c r="B1612" s="45">
        <v>6920</v>
      </c>
      <c r="C1612" s="45" t="s">
        <v>1227</v>
      </c>
      <c r="D1612" s="45" t="s">
        <v>52</v>
      </c>
      <c r="E1612" s="46">
        <v>143</v>
      </c>
      <c r="F1612" s="47">
        <v>0.126</v>
      </c>
      <c r="G1612" s="49">
        <v>-0.32</v>
      </c>
      <c r="H1612" s="46">
        <v>142</v>
      </c>
      <c r="I1612" s="47">
        <v>0.176056338028169</v>
      </c>
      <c r="J1612" s="51">
        <v>-0.39950213766171305</v>
      </c>
      <c r="K1612" s="46" t="str">
        <f t="shared" si="282"/>
        <v>Decrease</v>
      </c>
      <c r="L1612" s="119">
        <f t="shared" si="283"/>
        <v>7.9502137661713048</v>
      </c>
      <c r="M1612" s="49">
        <f>I1612-0.7</f>
        <v>-0.52394366197183095</v>
      </c>
      <c r="N1612" s="49">
        <f>F1612-0.7</f>
        <v>-0.57399999999999995</v>
      </c>
    </row>
    <row r="1613" spans="1:14">
      <c r="A1613" s="45">
        <v>12</v>
      </c>
      <c r="B1613" s="45">
        <v>6920</v>
      </c>
      <c r="C1613" s="45" t="s">
        <v>1227</v>
      </c>
      <c r="D1613" s="45" t="s">
        <v>13</v>
      </c>
      <c r="E1613" s="46">
        <v>818</v>
      </c>
      <c r="F1613" s="47">
        <v>0.39100000000000001</v>
      </c>
      <c r="G1613" s="115"/>
      <c r="H1613" s="46">
        <v>896</v>
      </c>
      <c r="I1613" s="47">
        <v>0.51339285714285698</v>
      </c>
      <c r="J1613" s="48"/>
      <c r="K1613" s="48" t="str">
        <f t="shared" si="282"/>
        <v/>
      </c>
      <c r="L1613" s="118" t="str">
        <f t="shared" si="283"/>
        <v/>
      </c>
      <c r="M1613" s="49">
        <f>I1613-0.7</f>
        <v>-0.18660714285714297</v>
      </c>
      <c r="N1613" s="49">
        <f>F1613-0.7</f>
        <v>-0.30899999999999994</v>
      </c>
    </row>
    <row r="1614" spans="1:14">
      <c r="A1614" s="45">
        <v>13</v>
      </c>
      <c r="B1614" s="45">
        <v>6920</v>
      </c>
      <c r="C1614" s="45" t="s">
        <v>1227</v>
      </c>
      <c r="D1614" s="45" t="s">
        <v>14</v>
      </c>
      <c r="E1614" s="46" t="s">
        <v>1</v>
      </c>
      <c r="F1614" s="46" t="s">
        <v>1</v>
      </c>
      <c r="G1614" s="49" t="s">
        <v>1</v>
      </c>
      <c r="H1614" s="46" t="s">
        <v>1</v>
      </c>
      <c r="I1614" s="47" t="s">
        <v>1</v>
      </c>
      <c r="J1614" s="51" t="s">
        <v>1</v>
      </c>
      <c r="K1614" s="46" t="str">
        <f t="shared" si="282"/>
        <v/>
      </c>
      <c r="L1614" s="119" t="str">
        <f t="shared" si="283"/>
        <v/>
      </c>
      <c r="M1614" s="49"/>
      <c r="N1614" s="49"/>
    </row>
    <row r="1615" spans="1:14">
      <c r="A1615" s="45">
        <v>14</v>
      </c>
      <c r="B1615" s="45">
        <v>6920</v>
      </c>
      <c r="C1615" s="45" t="s">
        <v>1227</v>
      </c>
      <c r="D1615" s="45" t="s">
        <v>15</v>
      </c>
      <c r="E1615" s="46">
        <v>427</v>
      </c>
      <c r="F1615" s="47">
        <v>0.39300000000000002</v>
      </c>
      <c r="G1615" s="115"/>
      <c r="H1615" s="46">
        <v>457</v>
      </c>
      <c r="I1615" s="47">
        <v>0.51641137855579899</v>
      </c>
      <c r="J1615" s="48"/>
      <c r="K1615" s="48" t="str">
        <f t="shared" si="282"/>
        <v/>
      </c>
      <c r="L1615" s="118" t="str">
        <f t="shared" si="283"/>
        <v/>
      </c>
      <c r="M1615" s="49">
        <f t="shared" ref="M1615:M1620" si="284">I1615-0.7</f>
        <v>-0.18358862144420096</v>
      </c>
      <c r="N1615" s="49">
        <f t="shared" ref="N1615:N1620" si="285">F1615-0.7</f>
        <v>-0.30699999999999994</v>
      </c>
    </row>
    <row r="1616" spans="1:14">
      <c r="A1616" s="45">
        <v>15</v>
      </c>
      <c r="B1616" s="45">
        <v>6920</v>
      </c>
      <c r="C1616" s="45" t="s">
        <v>1227</v>
      </c>
      <c r="D1616" s="45" t="s">
        <v>16</v>
      </c>
      <c r="E1616" s="46">
        <v>400</v>
      </c>
      <c r="F1616" s="47">
        <v>0.38800000000000001</v>
      </c>
      <c r="G1616" s="49">
        <v>-5.0000000000000001E-3</v>
      </c>
      <c r="H1616" s="46">
        <v>446</v>
      </c>
      <c r="I1616" s="47">
        <v>0.50896860986547099</v>
      </c>
      <c r="J1616" s="51">
        <v>-7.4427686903280055E-3</v>
      </c>
      <c r="K1616" s="46" t="str">
        <f t="shared" si="282"/>
        <v>Decrease</v>
      </c>
      <c r="L1616" s="119">
        <f t="shared" si="283"/>
        <v>0.24427686903280055</v>
      </c>
      <c r="M1616" s="49">
        <f t="shared" si="284"/>
        <v>-0.19103139013452897</v>
      </c>
      <c r="N1616" s="49">
        <f t="shared" si="285"/>
        <v>-0.31199999999999994</v>
      </c>
    </row>
    <row r="1617" spans="1:14">
      <c r="A1617" s="45">
        <v>1</v>
      </c>
      <c r="B1617" s="45">
        <v>6400</v>
      </c>
      <c r="C1617" s="45" t="s">
        <v>1220</v>
      </c>
      <c r="D1617" s="45" t="s">
        <v>50</v>
      </c>
      <c r="E1617" s="46">
        <v>1741</v>
      </c>
      <c r="F1617" s="47">
        <v>0.17899999999999999</v>
      </c>
      <c r="G1617" s="115"/>
      <c r="H1617" s="46">
        <v>2019</v>
      </c>
      <c r="I1617" s="47">
        <v>0.33036156513125298</v>
      </c>
      <c r="J1617" s="48"/>
      <c r="K1617" s="48" t="str">
        <f t="shared" si="282"/>
        <v/>
      </c>
      <c r="L1617" s="118" t="str">
        <f t="shared" si="283"/>
        <v/>
      </c>
      <c r="M1617" s="49">
        <f t="shared" si="284"/>
        <v>-0.36963843486874698</v>
      </c>
      <c r="N1617" s="49">
        <f t="shared" si="285"/>
        <v>-0.52099999999999991</v>
      </c>
    </row>
    <row r="1618" spans="1:14">
      <c r="A1618" s="45">
        <v>2</v>
      </c>
      <c r="B1618" s="45">
        <v>6400</v>
      </c>
      <c r="C1618" s="45" t="s">
        <v>1220</v>
      </c>
      <c r="D1618" s="45" t="s">
        <v>7</v>
      </c>
      <c r="E1618" s="46">
        <v>777</v>
      </c>
      <c r="F1618" s="47">
        <v>0.26800000000000002</v>
      </c>
      <c r="G1618" s="115"/>
      <c r="H1618" s="46">
        <v>927</v>
      </c>
      <c r="I1618" s="47">
        <v>0.418554476806904</v>
      </c>
      <c r="J1618" s="48"/>
      <c r="K1618" s="48" t="str">
        <f t="shared" si="282"/>
        <v/>
      </c>
      <c r="L1618" s="118" t="str">
        <f t="shared" si="283"/>
        <v/>
      </c>
      <c r="M1618" s="49">
        <f t="shared" si="284"/>
        <v>-0.28144552319309596</v>
      </c>
      <c r="N1618" s="49">
        <f t="shared" si="285"/>
        <v>-0.43199999999999994</v>
      </c>
    </row>
    <row r="1619" spans="1:14">
      <c r="A1619" s="45">
        <v>3</v>
      </c>
      <c r="B1619" s="45">
        <v>6400</v>
      </c>
      <c r="C1619" s="45" t="s">
        <v>1220</v>
      </c>
      <c r="D1619" s="45" t="s">
        <v>42</v>
      </c>
      <c r="E1619" s="46">
        <v>904</v>
      </c>
      <c r="F1619" s="47">
        <v>0.105</v>
      </c>
      <c r="G1619" s="49">
        <v>-0.16300000000000001</v>
      </c>
      <c r="H1619" s="46">
        <v>1035</v>
      </c>
      <c r="I1619" s="47">
        <v>0.24734299516908201</v>
      </c>
      <c r="J1619" s="51">
        <v>-0.17121148163782199</v>
      </c>
      <c r="K1619" s="46" t="str">
        <f t="shared" si="282"/>
        <v>Decrease</v>
      </c>
      <c r="L1619" s="119">
        <f t="shared" si="283"/>
        <v>0.82114816378219824</v>
      </c>
      <c r="M1619" s="49">
        <f t="shared" si="284"/>
        <v>-0.45265700483091798</v>
      </c>
      <c r="N1619" s="49">
        <f t="shared" si="285"/>
        <v>-0.59499999999999997</v>
      </c>
    </row>
    <row r="1620" spans="1:14">
      <c r="A1620" s="45">
        <v>4</v>
      </c>
      <c r="B1620" s="45">
        <v>6400</v>
      </c>
      <c r="C1620" s="45" t="s">
        <v>1220</v>
      </c>
      <c r="D1620" s="45" t="s">
        <v>43</v>
      </c>
      <c r="E1620" s="46">
        <v>32</v>
      </c>
      <c r="F1620" s="47">
        <v>9.4E-2</v>
      </c>
      <c r="G1620" s="49">
        <v>-0.17399999999999999</v>
      </c>
      <c r="H1620" s="46">
        <v>39</v>
      </c>
      <c r="I1620" s="47">
        <v>0.41025641025641002</v>
      </c>
      <c r="J1620" s="51">
        <v>-8.2980665504939766E-3</v>
      </c>
      <c r="K1620" s="46" t="str">
        <f t="shared" si="282"/>
        <v>Increase</v>
      </c>
      <c r="L1620" s="119">
        <f t="shared" si="283"/>
        <v>16.570193344950603</v>
      </c>
      <c r="M1620" s="49">
        <f t="shared" si="284"/>
        <v>-0.28974358974358994</v>
      </c>
      <c r="N1620" s="49">
        <f t="shared" si="285"/>
        <v>-0.60599999999999998</v>
      </c>
    </row>
    <row r="1621" spans="1:14">
      <c r="A1621" s="45">
        <v>5</v>
      </c>
      <c r="B1621" s="45">
        <v>6400</v>
      </c>
      <c r="C1621" s="45" t="s">
        <v>1220</v>
      </c>
      <c r="D1621" s="45" t="s">
        <v>8</v>
      </c>
      <c r="E1621" s="46" t="s">
        <v>1</v>
      </c>
      <c r="F1621" s="46" t="s">
        <v>1</v>
      </c>
      <c r="G1621" s="49" t="s">
        <v>1</v>
      </c>
      <c r="H1621" s="46" t="s">
        <v>1</v>
      </c>
      <c r="I1621" s="47" t="s">
        <v>1</v>
      </c>
      <c r="J1621" s="51" t="s">
        <v>1</v>
      </c>
      <c r="K1621" s="46" t="str">
        <f t="shared" si="282"/>
        <v/>
      </c>
      <c r="L1621" s="119" t="str">
        <f t="shared" si="283"/>
        <v/>
      </c>
      <c r="M1621" s="49"/>
      <c r="N1621" s="49"/>
    </row>
    <row r="1622" spans="1:14">
      <c r="A1622" s="45">
        <v>6</v>
      </c>
      <c r="B1622" s="45">
        <v>6400</v>
      </c>
      <c r="C1622" s="45" t="s">
        <v>1220</v>
      </c>
      <c r="D1622" s="45" t="s">
        <v>44</v>
      </c>
      <c r="E1622" s="46">
        <v>15</v>
      </c>
      <c r="F1622" s="47">
        <v>0.13300000000000001</v>
      </c>
      <c r="G1622" s="49">
        <v>-0.13500000000000001</v>
      </c>
      <c r="H1622" s="46" t="s">
        <v>1</v>
      </c>
      <c r="I1622" s="47" t="s">
        <v>1</v>
      </c>
      <c r="J1622" s="51" t="s">
        <v>1</v>
      </c>
      <c r="K1622" s="46"/>
      <c r="L1622" s="119"/>
      <c r="M1622" s="49"/>
      <c r="N1622" s="49">
        <f>F1622-0.7</f>
        <v>-0.56699999999999995</v>
      </c>
    </row>
    <row r="1623" spans="1:14">
      <c r="A1623" s="45">
        <v>7</v>
      </c>
      <c r="B1623" s="45">
        <v>6400</v>
      </c>
      <c r="C1623" s="45" t="s">
        <v>1220</v>
      </c>
      <c r="D1623" s="45" t="s">
        <v>1096</v>
      </c>
      <c r="E1623" s="46" t="s">
        <v>1</v>
      </c>
      <c r="F1623" s="46" t="s">
        <v>1</v>
      </c>
      <c r="G1623" s="49" t="s">
        <v>1</v>
      </c>
      <c r="H1623" s="46" t="s">
        <v>1</v>
      </c>
      <c r="I1623" s="47" t="s">
        <v>1</v>
      </c>
      <c r="J1623" s="51" t="s">
        <v>1</v>
      </c>
      <c r="K1623" s="46" t="str">
        <f t="shared" ref="K1623:K1654" si="286">IF(G1623="","",IF(G1623="*","",IF(ABS(J1623)&gt;ABS(G1623),"Decrease", "Increase")))</f>
        <v/>
      </c>
      <c r="L1623" s="119" t="str">
        <f t="shared" ref="L1623:L1654" si="287">IF(G1623="","",IF(G1623="*","",(ABS(G1623-J1623))*100))</f>
        <v/>
      </c>
      <c r="M1623" s="49"/>
      <c r="N1623" s="49"/>
    </row>
    <row r="1624" spans="1:14">
      <c r="A1624" s="45">
        <v>8</v>
      </c>
      <c r="B1624" s="45">
        <v>6400</v>
      </c>
      <c r="C1624" s="45" t="s">
        <v>1220</v>
      </c>
      <c r="D1624" s="45" t="s">
        <v>9</v>
      </c>
      <c r="E1624" s="46">
        <v>303</v>
      </c>
      <c r="F1624" s="47">
        <v>0.30399999999999999</v>
      </c>
      <c r="G1624" s="115"/>
      <c r="H1624" s="46">
        <v>332</v>
      </c>
      <c r="I1624" s="47">
        <v>0.47590361445783103</v>
      </c>
      <c r="J1624" s="48"/>
      <c r="K1624" s="48" t="str">
        <f t="shared" si="286"/>
        <v/>
      </c>
      <c r="L1624" s="118" t="str">
        <f t="shared" si="287"/>
        <v/>
      </c>
      <c r="M1624" s="49">
        <f t="shared" ref="M1624:M1632" si="288">I1624-0.7</f>
        <v>-0.22409638554216893</v>
      </c>
      <c r="N1624" s="49">
        <f t="shared" ref="N1624:N1632" si="289">F1624-0.7</f>
        <v>-0.39599999999999996</v>
      </c>
    </row>
    <row r="1625" spans="1:14">
      <c r="A1625" s="45">
        <v>9</v>
      </c>
      <c r="B1625" s="45">
        <v>6400</v>
      </c>
      <c r="C1625" s="45" t="s">
        <v>1220</v>
      </c>
      <c r="D1625" s="45" t="s">
        <v>10</v>
      </c>
      <c r="E1625" s="46">
        <v>1438</v>
      </c>
      <c r="F1625" s="47">
        <v>0.152</v>
      </c>
      <c r="G1625" s="49">
        <v>-0.152</v>
      </c>
      <c r="H1625" s="46">
        <v>1687</v>
      </c>
      <c r="I1625" s="47">
        <v>0.30171902786010701</v>
      </c>
      <c r="J1625" s="51">
        <v>-0.17418458659772401</v>
      </c>
      <c r="K1625" s="46" t="str">
        <f t="shared" si="286"/>
        <v>Decrease</v>
      </c>
      <c r="L1625" s="119">
        <f t="shared" si="287"/>
        <v>2.2184586597724016</v>
      </c>
      <c r="M1625" s="49">
        <f t="shared" si="288"/>
        <v>-0.39828097213989294</v>
      </c>
      <c r="N1625" s="49">
        <f t="shared" si="289"/>
        <v>-0.54799999999999993</v>
      </c>
    </row>
    <row r="1626" spans="1:14">
      <c r="A1626" s="45">
        <v>10</v>
      </c>
      <c r="B1626" s="45">
        <v>6400</v>
      </c>
      <c r="C1626" s="45" t="s">
        <v>1220</v>
      </c>
      <c r="D1626" s="45" t="s">
        <v>51</v>
      </c>
      <c r="E1626" s="46">
        <v>1444</v>
      </c>
      <c r="F1626" s="47">
        <v>0.20399999999999999</v>
      </c>
      <c r="G1626" s="115"/>
      <c r="H1626" s="46">
        <v>1736</v>
      </c>
      <c r="I1626" s="47">
        <v>0.36693548387096803</v>
      </c>
      <c r="J1626" s="48"/>
      <c r="K1626" s="48" t="str">
        <f t="shared" si="286"/>
        <v/>
      </c>
      <c r="L1626" s="118" t="str">
        <f t="shared" si="287"/>
        <v/>
      </c>
      <c r="M1626" s="49">
        <f t="shared" si="288"/>
        <v>-0.33306451612903193</v>
      </c>
      <c r="N1626" s="49">
        <f t="shared" si="289"/>
        <v>-0.496</v>
      </c>
    </row>
    <row r="1627" spans="1:14">
      <c r="A1627" s="45">
        <v>11</v>
      </c>
      <c r="B1627" s="45">
        <v>6400</v>
      </c>
      <c r="C1627" s="45" t="s">
        <v>1220</v>
      </c>
      <c r="D1627" s="45" t="s">
        <v>52</v>
      </c>
      <c r="E1627" s="46">
        <v>297</v>
      </c>
      <c r="F1627" s="47">
        <v>5.7000000000000002E-2</v>
      </c>
      <c r="G1627" s="49">
        <v>-0.14699999999999999</v>
      </c>
      <c r="H1627" s="46">
        <v>283</v>
      </c>
      <c r="I1627" s="47">
        <v>0.106007067137809</v>
      </c>
      <c r="J1627" s="51">
        <v>-0.26092841673315903</v>
      </c>
      <c r="K1627" s="46" t="str">
        <f t="shared" si="286"/>
        <v>Decrease</v>
      </c>
      <c r="L1627" s="119">
        <f t="shared" si="287"/>
        <v>11.392841673315903</v>
      </c>
      <c r="M1627" s="49">
        <f t="shared" si="288"/>
        <v>-0.5939929328621909</v>
      </c>
      <c r="N1627" s="49">
        <f t="shared" si="289"/>
        <v>-0.6429999999999999</v>
      </c>
    </row>
    <row r="1628" spans="1:14">
      <c r="A1628" s="45">
        <v>12</v>
      </c>
      <c r="B1628" s="45">
        <v>6400</v>
      </c>
      <c r="C1628" s="45" t="s">
        <v>1220</v>
      </c>
      <c r="D1628" s="45" t="s">
        <v>13</v>
      </c>
      <c r="E1628" s="46">
        <v>1721</v>
      </c>
      <c r="F1628" s="50">
        <v>0.18</v>
      </c>
      <c r="G1628" s="115"/>
      <c r="H1628" s="46">
        <v>1999</v>
      </c>
      <c r="I1628" s="47">
        <v>0.33266633316658301</v>
      </c>
      <c r="J1628" s="48"/>
      <c r="K1628" s="48" t="str">
        <f t="shared" si="286"/>
        <v/>
      </c>
      <c r="L1628" s="118" t="str">
        <f t="shared" si="287"/>
        <v/>
      </c>
      <c r="M1628" s="49">
        <f t="shared" si="288"/>
        <v>-0.36733366683341695</v>
      </c>
      <c r="N1628" s="49">
        <f t="shared" si="289"/>
        <v>-0.52</v>
      </c>
    </row>
    <row r="1629" spans="1:14">
      <c r="A1629" s="45">
        <v>13</v>
      </c>
      <c r="B1629" s="45">
        <v>6400</v>
      </c>
      <c r="C1629" s="45" t="s">
        <v>1220</v>
      </c>
      <c r="D1629" s="45" t="s">
        <v>14</v>
      </c>
      <c r="E1629" s="46">
        <v>20</v>
      </c>
      <c r="F1629" s="50">
        <v>0.1</v>
      </c>
      <c r="G1629" s="49">
        <v>-0.08</v>
      </c>
      <c r="H1629" s="46">
        <v>20</v>
      </c>
      <c r="I1629" s="47">
        <v>0.1</v>
      </c>
      <c r="J1629" s="51">
        <v>-0.232666333166583</v>
      </c>
      <c r="K1629" s="46" t="str">
        <f t="shared" si="286"/>
        <v>Decrease</v>
      </c>
      <c r="L1629" s="119">
        <f t="shared" si="287"/>
        <v>15.266633316658302</v>
      </c>
      <c r="M1629" s="49">
        <f t="shared" si="288"/>
        <v>-0.6</v>
      </c>
      <c r="N1629" s="49">
        <f t="shared" si="289"/>
        <v>-0.6</v>
      </c>
    </row>
    <row r="1630" spans="1:14">
      <c r="A1630" s="45">
        <v>14</v>
      </c>
      <c r="B1630" s="45">
        <v>6400</v>
      </c>
      <c r="C1630" s="45" t="s">
        <v>1220</v>
      </c>
      <c r="D1630" s="45" t="s">
        <v>15</v>
      </c>
      <c r="E1630" s="46">
        <v>899</v>
      </c>
      <c r="F1630" s="47">
        <v>0.185</v>
      </c>
      <c r="G1630" s="115"/>
      <c r="H1630" s="46">
        <v>1046</v>
      </c>
      <c r="I1630" s="47">
        <v>0.30497131931166299</v>
      </c>
      <c r="J1630" s="48"/>
      <c r="K1630" s="48" t="str">
        <f t="shared" si="286"/>
        <v/>
      </c>
      <c r="L1630" s="118" t="str">
        <f t="shared" si="287"/>
        <v/>
      </c>
      <c r="M1630" s="49">
        <f t="shared" si="288"/>
        <v>-0.39502868068833696</v>
      </c>
      <c r="N1630" s="49">
        <f t="shared" si="289"/>
        <v>-0.5149999999999999</v>
      </c>
    </row>
    <row r="1631" spans="1:14">
      <c r="A1631" s="45">
        <v>15</v>
      </c>
      <c r="B1631" s="45">
        <v>6400</v>
      </c>
      <c r="C1631" s="45" t="s">
        <v>1220</v>
      </c>
      <c r="D1631" s="45" t="s">
        <v>16</v>
      </c>
      <c r="E1631" s="46">
        <v>842</v>
      </c>
      <c r="F1631" s="47">
        <v>0.17199999999999999</v>
      </c>
      <c r="G1631" s="49">
        <v>-1.3000000000000001E-2</v>
      </c>
      <c r="H1631" s="46">
        <v>973</v>
      </c>
      <c r="I1631" s="47">
        <v>0.357656731757451</v>
      </c>
      <c r="J1631" s="51">
        <v>5.2685412445788005E-2</v>
      </c>
      <c r="K1631" s="46" t="str">
        <f t="shared" si="286"/>
        <v>Decrease</v>
      </c>
      <c r="L1631" s="119">
        <f t="shared" si="287"/>
        <v>6.5685412445788005</v>
      </c>
      <c r="M1631" s="49">
        <f t="shared" si="288"/>
        <v>-0.34234326824254896</v>
      </c>
      <c r="N1631" s="49">
        <f t="shared" si="289"/>
        <v>-0.52800000000000002</v>
      </c>
    </row>
    <row r="1632" spans="1:14">
      <c r="A1632" s="45">
        <v>1</v>
      </c>
      <c r="B1632" s="45">
        <v>2535</v>
      </c>
      <c r="C1632" s="45" t="s">
        <v>1147</v>
      </c>
      <c r="D1632" s="45" t="s">
        <v>50</v>
      </c>
      <c r="E1632" s="46">
        <v>559</v>
      </c>
      <c r="F1632" s="47">
        <v>7.4999999999999997E-2</v>
      </c>
      <c r="G1632" s="115"/>
      <c r="H1632" s="46">
        <v>386</v>
      </c>
      <c r="I1632" s="47">
        <v>0.28756476683937798</v>
      </c>
      <c r="J1632" s="48"/>
      <c r="K1632" s="48" t="str">
        <f t="shared" si="286"/>
        <v/>
      </c>
      <c r="L1632" s="118" t="str">
        <f t="shared" si="287"/>
        <v/>
      </c>
      <c r="M1632" s="49">
        <f t="shared" si="288"/>
        <v>-0.41243523316062197</v>
      </c>
      <c r="N1632" s="49">
        <f t="shared" si="289"/>
        <v>-0.625</v>
      </c>
    </row>
    <row r="1633" spans="1:14">
      <c r="A1633" s="45">
        <v>2</v>
      </c>
      <c r="B1633" s="45">
        <v>2535</v>
      </c>
      <c r="C1633" s="45" t="s">
        <v>1147</v>
      </c>
      <c r="D1633" s="45" t="s">
        <v>7</v>
      </c>
      <c r="E1633" s="46" t="s">
        <v>1</v>
      </c>
      <c r="F1633" s="46" t="s">
        <v>1</v>
      </c>
      <c r="G1633" s="115"/>
      <c r="H1633" s="46"/>
      <c r="I1633" s="47"/>
      <c r="J1633" s="48"/>
      <c r="K1633" s="48" t="str">
        <f t="shared" si="286"/>
        <v/>
      </c>
      <c r="L1633" s="118" t="str">
        <f t="shared" si="287"/>
        <v/>
      </c>
      <c r="M1633" s="49"/>
      <c r="N1633" s="49"/>
    </row>
    <row r="1634" spans="1:14">
      <c r="A1634" s="45">
        <v>3</v>
      </c>
      <c r="B1634" s="45">
        <v>2535</v>
      </c>
      <c r="C1634" s="45" t="s">
        <v>1147</v>
      </c>
      <c r="D1634" s="45" t="s">
        <v>42</v>
      </c>
      <c r="E1634" s="46">
        <v>552</v>
      </c>
      <c r="F1634" s="47">
        <v>7.5999999999999998E-2</v>
      </c>
      <c r="G1634" s="133" t="s">
        <v>1</v>
      </c>
      <c r="H1634" s="46">
        <v>383</v>
      </c>
      <c r="I1634" s="47">
        <v>0.28720626631853802</v>
      </c>
      <c r="J1634" s="51"/>
      <c r="K1634" s="46" t="str">
        <f t="shared" si="286"/>
        <v/>
      </c>
      <c r="L1634" s="119" t="str">
        <f t="shared" si="287"/>
        <v/>
      </c>
      <c r="M1634" s="49">
        <f>I1634-0.7</f>
        <v>-0.41279373368146194</v>
      </c>
      <c r="N1634" s="49">
        <f>F1634-0.7</f>
        <v>-0.624</v>
      </c>
    </row>
    <row r="1635" spans="1:14">
      <c r="A1635" s="45">
        <v>4</v>
      </c>
      <c r="B1635" s="45">
        <v>2535</v>
      </c>
      <c r="C1635" s="45" t="s">
        <v>1147</v>
      </c>
      <c r="D1635" s="45" t="s">
        <v>43</v>
      </c>
      <c r="E1635" s="46" t="s">
        <v>1</v>
      </c>
      <c r="F1635" s="46" t="s">
        <v>1</v>
      </c>
      <c r="G1635" s="49" t="s">
        <v>1</v>
      </c>
      <c r="H1635" s="46" t="s">
        <v>1</v>
      </c>
      <c r="I1635" s="47" t="s">
        <v>1</v>
      </c>
      <c r="J1635" s="51"/>
      <c r="K1635" s="46" t="str">
        <f t="shared" si="286"/>
        <v/>
      </c>
      <c r="L1635" s="119" t="str">
        <f t="shared" si="287"/>
        <v/>
      </c>
      <c r="M1635" s="49"/>
      <c r="N1635" s="49"/>
    </row>
    <row r="1636" spans="1:14">
      <c r="A1636" s="45">
        <v>6</v>
      </c>
      <c r="B1636" s="45">
        <v>2535</v>
      </c>
      <c r="C1636" s="45" t="s">
        <v>1147</v>
      </c>
      <c r="D1636" s="45" t="s">
        <v>44</v>
      </c>
      <c r="E1636" s="46" t="s">
        <v>1</v>
      </c>
      <c r="F1636" s="46" t="s">
        <v>1</v>
      </c>
      <c r="G1636" s="49" t="s">
        <v>1</v>
      </c>
      <c r="H1636" s="46"/>
      <c r="I1636" s="47"/>
      <c r="J1636" s="51"/>
      <c r="K1636" s="46" t="str">
        <f t="shared" si="286"/>
        <v/>
      </c>
      <c r="L1636" s="119" t="str">
        <f t="shared" si="287"/>
        <v/>
      </c>
      <c r="M1636" s="49"/>
      <c r="N1636" s="49"/>
    </row>
    <row r="1637" spans="1:14">
      <c r="A1637" s="45">
        <v>9</v>
      </c>
      <c r="B1637" s="45">
        <v>2535</v>
      </c>
      <c r="C1637" s="45" t="s">
        <v>1147</v>
      </c>
      <c r="D1637" s="45" t="s">
        <v>10</v>
      </c>
      <c r="E1637" s="46">
        <v>559</v>
      </c>
      <c r="F1637" s="47">
        <v>7.4999999999999997E-2</v>
      </c>
      <c r="G1637" s="49"/>
      <c r="H1637" s="46">
        <v>386</v>
      </c>
      <c r="I1637" s="47">
        <v>0.28756476683937798</v>
      </c>
      <c r="J1637" s="51"/>
      <c r="K1637" s="46" t="str">
        <f t="shared" si="286"/>
        <v/>
      </c>
      <c r="L1637" s="119" t="str">
        <f t="shared" si="287"/>
        <v/>
      </c>
      <c r="M1637" s="49">
        <f t="shared" ref="M1637:M1646" si="290">I1637-0.7</f>
        <v>-0.41243523316062197</v>
      </c>
      <c r="N1637" s="49">
        <f t="shared" ref="N1637:N1646" si="291">F1637-0.7</f>
        <v>-0.625</v>
      </c>
    </row>
    <row r="1638" spans="1:14">
      <c r="A1638" s="45">
        <v>10</v>
      </c>
      <c r="B1638" s="45">
        <v>2535</v>
      </c>
      <c r="C1638" s="45" t="s">
        <v>1147</v>
      </c>
      <c r="D1638" s="45" t="s">
        <v>51</v>
      </c>
      <c r="E1638" s="46">
        <v>508</v>
      </c>
      <c r="F1638" s="47">
        <v>8.1000000000000003E-2</v>
      </c>
      <c r="G1638" s="115"/>
      <c r="H1638" s="46">
        <v>358</v>
      </c>
      <c r="I1638" s="47">
        <v>0.31005586592178802</v>
      </c>
      <c r="J1638" s="48"/>
      <c r="K1638" s="48" t="str">
        <f t="shared" si="286"/>
        <v/>
      </c>
      <c r="L1638" s="118" t="str">
        <f t="shared" si="287"/>
        <v/>
      </c>
      <c r="M1638" s="49">
        <f t="shared" si="290"/>
        <v>-0.38994413407821193</v>
      </c>
      <c r="N1638" s="49">
        <f t="shared" si="291"/>
        <v>-0.61899999999999999</v>
      </c>
    </row>
    <row r="1639" spans="1:14">
      <c r="A1639" s="45">
        <v>11</v>
      </c>
      <c r="B1639" s="45">
        <v>2535</v>
      </c>
      <c r="C1639" s="45" t="s">
        <v>1147</v>
      </c>
      <c r="D1639" s="45" t="s">
        <v>52</v>
      </c>
      <c r="E1639" s="46">
        <v>51</v>
      </c>
      <c r="F1639" s="50">
        <v>0.02</v>
      </c>
      <c r="G1639" s="49">
        <v>-6.0999999999999999E-2</v>
      </c>
      <c r="H1639" s="46">
        <v>28</v>
      </c>
      <c r="I1639" s="47">
        <v>0</v>
      </c>
      <c r="J1639" s="51">
        <v>-0.31005586592178802</v>
      </c>
      <c r="K1639" s="46" t="str">
        <f t="shared" si="286"/>
        <v>Decrease</v>
      </c>
      <c r="L1639" s="119">
        <f t="shared" si="287"/>
        <v>24.905586592178803</v>
      </c>
      <c r="M1639" s="49">
        <f t="shared" si="290"/>
        <v>-0.7</v>
      </c>
      <c r="N1639" s="49">
        <f t="shared" si="291"/>
        <v>-0.67999999999999994</v>
      </c>
    </row>
    <row r="1640" spans="1:14">
      <c r="A1640" s="45">
        <v>12</v>
      </c>
      <c r="B1640" s="45">
        <v>2535</v>
      </c>
      <c r="C1640" s="45" t="s">
        <v>1147</v>
      </c>
      <c r="D1640" s="45" t="s">
        <v>13</v>
      </c>
      <c r="E1640" s="46">
        <v>559</v>
      </c>
      <c r="F1640" s="47">
        <v>7.4999999999999997E-2</v>
      </c>
      <c r="G1640" s="115"/>
      <c r="H1640" s="46">
        <v>383</v>
      </c>
      <c r="I1640" s="47">
        <v>0.28981723237597901</v>
      </c>
      <c r="J1640" s="48"/>
      <c r="K1640" s="48" t="str">
        <f t="shared" si="286"/>
        <v/>
      </c>
      <c r="L1640" s="118" t="str">
        <f t="shared" si="287"/>
        <v/>
      </c>
      <c r="M1640" s="49">
        <f t="shared" si="290"/>
        <v>-0.41018276762402095</v>
      </c>
      <c r="N1640" s="49">
        <f t="shared" si="291"/>
        <v>-0.625</v>
      </c>
    </row>
    <row r="1641" spans="1:14">
      <c r="A1641" s="45">
        <v>14</v>
      </c>
      <c r="B1641" s="45">
        <v>2535</v>
      </c>
      <c r="C1641" s="45" t="s">
        <v>1147</v>
      </c>
      <c r="D1641" s="45" t="s">
        <v>15</v>
      </c>
      <c r="E1641" s="46">
        <v>275</v>
      </c>
      <c r="F1641" s="47">
        <v>5.0999999999999997E-2</v>
      </c>
      <c r="G1641" s="115"/>
      <c r="H1641" s="46">
        <v>198</v>
      </c>
      <c r="I1641" s="47">
        <v>0.26262626262626299</v>
      </c>
      <c r="J1641" s="48"/>
      <c r="K1641" s="48" t="str">
        <f t="shared" si="286"/>
        <v/>
      </c>
      <c r="L1641" s="118" t="str">
        <f t="shared" si="287"/>
        <v/>
      </c>
      <c r="M1641" s="49">
        <f t="shared" si="290"/>
        <v>-0.43737373737373697</v>
      </c>
      <c r="N1641" s="49">
        <f t="shared" si="291"/>
        <v>-0.64899999999999991</v>
      </c>
    </row>
    <row r="1642" spans="1:14">
      <c r="A1642" s="45">
        <v>15</v>
      </c>
      <c r="B1642" s="45">
        <v>2535</v>
      </c>
      <c r="C1642" s="45" t="s">
        <v>1147</v>
      </c>
      <c r="D1642" s="45" t="s">
        <v>16</v>
      </c>
      <c r="E1642" s="46">
        <v>284</v>
      </c>
      <c r="F1642" s="47">
        <v>9.9000000000000005E-2</v>
      </c>
      <c r="G1642" s="49">
        <v>4.8000000000000001E-2</v>
      </c>
      <c r="H1642" s="46">
        <v>188</v>
      </c>
      <c r="I1642" s="47">
        <v>0.31382978723404298</v>
      </c>
      <c r="J1642" s="51">
        <v>5.1203524607779993E-2</v>
      </c>
      <c r="K1642" s="46" t="str">
        <f t="shared" si="286"/>
        <v>Decrease</v>
      </c>
      <c r="L1642" s="119">
        <f t="shared" si="287"/>
        <v>0.32035246077799923</v>
      </c>
      <c r="M1642" s="49">
        <f t="shared" si="290"/>
        <v>-0.38617021276595698</v>
      </c>
      <c r="N1642" s="49">
        <f t="shared" si="291"/>
        <v>-0.60099999999999998</v>
      </c>
    </row>
    <row r="1643" spans="1:14">
      <c r="A1643" s="45">
        <v>1</v>
      </c>
      <c r="B1643" s="45">
        <v>6500</v>
      </c>
      <c r="C1643" s="45" t="s">
        <v>1221</v>
      </c>
      <c r="D1643" s="45" t="s">
        <v>50</v>
      </c>
      <c r="E1643" s="46">
        <v>1337</v>
      </c>
      <c r="F1643" s="47">
        <v>0.34899999999999998</v>
      </c>
      <c r="G1643" s="115"/>
      <c r="H1643" s="46">
        <v>1441</v>
      </c>
      <c r="I1643" s="47">
        <v>0.47744621790423297</v>
      </c>
      <c r="J1643" s="48"/>
      <c r="K1643" s="48" t="str">
        <f t="shared" si="286"/>
        <v/>
      </c>
      <c r="L1643" s="118" t="str">
        <f t="shared" si="287"/>
        <v/>
      </c>
      <c r="M1643" s="49">
        <f t="shared" si="290"/>
        <v>-0.22255378209576698</v>
      </c>
      <c r="N1643" s="49">
        <f t="shared" si="291"/>
        <v>-0.35099999999999998</v>
      </c>
    </row>
    <row r="1644" spans="1:14">
      <c r="A1644" s="45">
        <v>2</v>
      </c>
      <c r="B1644" s="45">
        <v>6500</v>
      </c>
      <c r="C1644" s="45" t="s">
        <v>1221</v>
      </c>
      <c r="D1644" s="45" t="s">
        <v>7</v>
      </c>
      <c r="E1644" s="46">
        <v>903</v>
      </c>
      <c r="F1644" s="47">
        <v>0.42499999999999999</v>
      </c>
      <c r="G1644" s="115"/>
      <c r="H1644" s="46">
        <v>1006</v>
      </c>
      <c r="I1644" s="47">
        <v>0.55864811133200798</v>
      </c>
      <c r="J1644" s="48"/>
      <c r="K1644" s="48" t="str">
        <f t="shared" si="286"/>
        <v/>
      </c>
      <c r="L1644" s="118" t="str">
        <f t="shared" si="287"/>
        <v/>
      </c>
      <c r="M1644" s="49">
        <f t="shared" si="290"/>
        <v>-0.14135188866799198</v>
      </c>
      <c r="N1644" s="49">
        <f t="shared" si="291"/>
        <v>-0.27499999999999997</v>
      </c>
    </row>
    <row r="1645" spans="1:14">
      <c r="A1645" s="45">
        <v>3</v>
      </c>
      <c r="B1645" s="45">
        <v>6500</v>
      </c>
      <c r="C1645" s="45" t="s">
        <v>1221</v>
      </c>
      <c r="D1645" s="45" t="s">
        <v>42</v>
      </c>
      <c r="E1645" s="46">
        <v>394</v>
      </c>
      <c r="F1645" s="47">
        <v>0.17299999999999999</v>
      </c>
      <c r="G1645" s="49">
        <v>-0.252</v>
      </c>
      <c r="H1645" s="46">
        <v>397</v>
      </c>
      <c r="I1645" s="47">
        <v>0.27707808564231701</v>
      </c>
      <c r="J1645" s="51">
        <v>-0.28157002568969097</v>
      </c>
      <c r="K1645" s="46" t="str">
        <f t="shared" si="286"/>
        <v>Decrease</v>
      </c>
      <c r="L1645" s="119">
        <f t="shared" si="287"/>
        <v>2.9570025689690969</v>
      </c>
      <c r="M1645" s="49">
        <f t="shared" si="290"/>
        <v>-0.42292191435768295</v>
      </c>
      <c r="N1645" s="49">
        <f t="shared" si="291"/>
        <v>-0.52699999999999991</v>
      </c>
    </row>
    <row r="1646" spans="1:14">
      <c r="A1646" s="45">
        <v>4</v>
      </c>
      <c r="B1646" s="45">
        <v>6500</v>
      </c>
      <c r="C1646" s="45" t="s">
        <v>1221</v>
      </c>
      <c r="D1646" s="45" t="s">
        <v>43</v>
      </c>
      <c r="E1646" s="46">
        <v>10</v>
      </c>
      <c r="F1646" s="50">
        <v>0.7</v>
      </c>
      <c r="G1646" s="49">
        <v>0.27500000000000002</v>
      </c>
      <c r="H1646" s="46">
        <v>19</v>
      </c>
      <c r="I1646" s="47">
        <v>0.47368421052631599</v>
      </c>
      <c r="J1646" s="51">
        <v>-8.4963900805691994E-2</v>
      </c>
      <c r="K1646" s="46" t="str">
        <f t="shared" si="286"/>
        <v>Increase</v>
      </c>
      <c r="L1646" s="119">
        <f t="shared" si="287"/>
        <v>35.996390080569199</v>
      </c>
      <c r="M1646" s="49">
        <f t="shared" si="290"/>
        <v>-0.22631578947368397</v>
      </c>
      <c r="N1646" s="49">
        <f t="shared" si="291"/>
        <v>0</v>
      </c>
    </row>
    <row r="1647" spans="1:14">
      <c r="A1647" s="45">
        <v>5</v>
      </c>
      <c r="B1647" s="45">
        <v>6500</v>
      </c>
      <c r="C1647" s="45" t="s">
        <v>1221</v>
      </c>
      <c r="D1647" s="45" t="s">
        <v>8</v>
      </c>
      <c r="E1647" s="46" t="s">
        <v>1</v>
      </c>
      <c r="F1647" s="46" t="s">
        <v>1</v>
      </c>
      <c r="G1647" s="49" t="s">
        <v>1</v>
      </c>
      <c r="H1647" s="46" t="s">
        <v>1</v>
      </c>
      <c r="I1647" s="47" t="s">
        <v>1</v>
      </c>
      <c r="J1647" s="51" t="s">
        <v>1</v>
      </c>
      <c r="K1647" s="46" t="str">
        <f t="shared" si="286"/>
        <v/>
      </c>
      <c r="L1647" s="119" t="str">
        <f t="shared" si="287"/>
        <v/>
      </c>
      <c r="M1647" s="49"/>
      <c r="N1647" s="49"/>
    </row>
    <row r="1648" spans="1:14">
      <c r="A1648" s="45">
        <v>6</v>
      </c>
      <c r="B1648" s="45">
        <v>6500</v>
      </c>
      <c r="C1648" s="45" t="s">
        <v>1221</v>
      </c>
      <c r="D1648" s="45" t="s">
        <v>44</v>
      </c>
      <c r="E1648" s="46">
        <v>29</v>
      </c>
      <c r="F1648" s="47">
        <v>0.20699999999999999</v>
      </c>
      <c r="G1648" s="49">
        <v>-0.218</v>
      </c>
      <c r="H1648" s="46">
        <v>18</v>
      </c>
      <c r="I1648" s="47">
        <v>0.33333333333333298</v>
      </c>
      <c r="J1648" s="51">
        <v>-0.225314777998675</v>
      </c>
      <c r="K1648" s="46" t="str">
        <f t="shared" si="286"/>
        <v>Decrease</v>
      </c>
      <c r="L1648" s="119">
        <f t="shared" si="287"/>
        <v>0.73147779986749983</v>
      </c>
      <c r="M1648" s="49">
        <f>I1648-0.7</f>
        <v>-0.36666666666666697</v>
      </c>
      <c r="N1648" s="49">
        <f>F1648-0.7</f>
        <v>-0.49299999999999999</v>
      </c>
    </row>
    <row r="1649" spans="1:14">
      <c r="A1649" s="45">
        <v>7</v>
      </c>
      <c r="B1649" s="45">
        <v>6500</v>
      </c>
      <c r="C1649" s="45" t="s">
        <v>1221</v>
      </c>
      <c r="D1649" s="45" t="s">
        <v>1096</v>
      </c>
      <c r="E1649" s="46" t="s">
        <v>1</v>
      </c>
      <c r="F1649" s="46" t="s">
        <v>1</v>
      </c>
      <c r="G1649" s="49" t="s">
        <v>1</v>
      </c>
      <c r="H1649" s="46"/>
      <c r="I1649" s="47"/>
      <c r="J1649" s="51"/>
      <c r="K1649" s="46" t="str">
        <f t="shared" si="286"/>
        <v/>
      </c>
      <c r="L1649" s="119" t="str">
        <f t="shared" si="287"/>
        <v/>
      </c>
      <c r="M1649" s="49"/>
      <c r="N1649" s="49"/>
    </row>
    <row r="1650" spans="1:14">
      <c r="A1650" s="45">
        <v>8</v>
      </c>
      <c r="B1650" s="45">
        <v>6500</v>
      </c>
      <c r="C1650" s="45" t="s">
        <v>1221</v>
      </c>
      <c r="D1650" s="45" t="s">
        <v>9</v>
      </c>
      <c r="E1650" s="46">
        <v>370</v>
      </c>
      <c r="F1650" s="47">
        <v>0.55400000000000005</v>
      </c>
      <c r="G1650" s="115"/>
      <c r="H1650" s="46">
        <v>435</v>
      </c>
      <c r="I1650" s="47">
        <v>0.671264367816092</v>
      </c>
      <c r="J1650" s="48"/>
      <c r="K1650" s="48" t="str">
        <f t="shared" si="286"/>
        <v/>
      </c>
      <c r="L1650" s="118" t="str">
        <f t="shared" si="287"/>
        <v/>
      </c>
      <c r="M1650" s="49">
        <f>I1650-0.7</f>
        <v>-2.8735632183907955E-2</v>
      </c>
      <c r="N1650" s="49">
        <f>F1650-0.7</f>
        <v>-0.14599999999999991</v>
      </c>
    </row>
    <row r="1651" spans="1:14">
      <c r="A1651" s="45">
        <v>9</v>
      </c>
      <c r="B1651" s="45">
        <v>6500</v>
      </c>
      <c r="C1651" s="45" t="s">
        <v>1221</v>
      </c>
      <c r="D1651" s="45" t="s">
        <v>10</v>
      </c>
      <c r="E1651" s="46">
        <v>967</v>
      </c>
      <c r="F1651" s="50">
        <v>0.27</v>
      </c>
      <c r="G1651" s="49">
        <v>-0.28399999999999997</v>
      </c>
      <c r="H1651" s="46">
        <v>1006</v>
      </c>
      <c r="I1651" s="47">
        <v>0.39363817097415499</v>
      </c>
      <c r="J1651" s="51">
        <v>-0.27762619684193701</v>
      </c>
      <c r="K1651" s="46" t="str">
        <f t="shared" si="286"/>
        <v>Increase</v>
      </c>
      <c r="L1651" s="119">
        <f t="shared" si="287"/>
        <v>0.63738031580629628</v>
      </c>
      <c r="M1651" s="49">
        <f>I1651-0.7</f>
        <v>-0.30636182902584497</v>
      </c>
      <c r="N1651" s="49">
        <f>F1651-0.7</f>
        <v>-0.42999999999999994</v>
      </c>
    </row>
    <row r="1652" spans="1:14">
      <c r="A1652" s="45">
        <v>10</v>
      </c>
      <c r="B1652" s="45">
        <v>6500</v>
      </c>
      <c r="C1652" s="45" t="s">
        <v>1221</v>
      </c>
      <c r="D1652" s="45" t="s">
        <v>51</v>
      </c>
      <c r="E1652" s="46">
        <v>1148</v>
      </c>
      <c r="F1652" s="47">
        <v>0.39600000000000002</v>
      </c>
      <c r="G1652" s="115"/>
      <c r="H1652" s="46">
        <v>1206</v>
      </c>
      <c r="I1652" s="47">
        <v>0.53814262023217296</v>
      </c>
      <c r="J1652" s="48"/>
      <c r="K1652" s="48" t="str">
        <f t="shared" si="286"/>
        <v/>
      </c>
      <c r="L1652" s="118" t="str">
        <f t="shared" si="287"/>
        <v/>
      </c>
      <c r="M1652" s="49">
        <f>I1652-0.7</f>
        <v>-0.16185737976782699</v>
      </c>
      <c r="N1652" s="49">
        <f>F1652-0.7</f>
        <v>-0.30399999999999994</v>
      </c>
    </row>
    <row r="1653" spans="1:14">
      <c r="A1653" s="45">
        <v>11</v>
      </c>
      <c r="B1653" s="45">
        <v>6500</v>
      </c>
      <c r="C1653" s="45" t="s">
        <v>1221</v>
      </c>
      <c r="D1653" s="45" t="s">
        <v>52</v>
      </c>
      <c r="E1653" s="46">
        <v>189</v>
      </c>
      <c r="F1653" s="47">
        <v>5.8000000000000003E-2</v>
      </c>
      <c r="G1653" s="49">
        <v>-0.33799999999999997</v>
      </c>
      <c r="H1653" s="46">
        <v>235</v>
      </c>
      <c r="I1653" s="47">
        <v>0.16595744680851099</v>
      </c>
      <c r="J1653" s="51">
        <v>-0.37218517342366197</v>
      </c>
      <c r="K1653" s="46" t="str">
        <f t="shared" si="286"/>
        <v>Decrease</v>
      </c>
      <c r="L1653" s="119">
        <f t="shared" si="287"/>
        <v>3.4185173423662008</v>
      </c>
      <c r="M1653" s="49">
        <f>I1653-0.7</f>
        <v>-0.53404255319148897</v>
      </c>
      <c r="N1653" s="49">
        <f>F1653-0.7</f>
        <v>-0.6419999999999999</v>
      </c>
    </row>
    <row r="1654" spans="1:14">
      <c r="A1654" s="45">
        <v>12</v>
      </c>
      <c r="B1654" s="45">
        <v>6500</v>
      </c>
      <c r="C1654" s="45" t="s">
        <v>1221</v>
      </c>
      <c r="D1654" s="45" t="s">
        <v>13</v>
      </c>
      <c r="E1654" s="46">
        <v>1336</v>
      </c>
      <c r="F1654" s="47">
        <v>0.34899999999999998</v>
      </c>
      <c r="G1654" s="115"/>
      <c r="H1654" s="46">
        <v>1441</v>
      </c>
      <c r="I1654" s="47">
        <v>0.47744621790423297</v>
      </c>
      <c r="J1654" s="48"/>
      <c r="K1654" s="48" t="str">
        <f t="shared" si="286"/>
        <v/>
      </c>
      <c r="L1654" s="118" t="str">
        <f t="shared" si="287"/>
        <v/>
      </c>
      <c r="M1654" s="49">
        <f>I1654-0.7</f>
        <v>-0.22255378209576698</v>
      </c>
      <c r="N1654" s="49">
        <f>F1654-0.7</f>
        <v>-0.35099999999999998</v>
      </c>
    </row>
    <row r="1655" spans="1:14">
      <c r="A1655" s="45">
        <v>13</v>
      </c>
      <c r="B1655" s="45">
        <v>6500</v>
      </c>
      <c r="C1655" s="45" t="s">
        <v>1221</v>
      </c>
      <c r="D1655" s="45" t="s">
        <v>14</v>
      </c>
      <c r="E1655" s="46" t="s">
        <v>1</v>
      </c>
      <c r="F1655" s="46" t="s">
        <v>1</v>
      </c>
      <c r="G1655" s="49" t="s">
        <v>1</v>
      </c>
      <c r="H1655" s="46"/>
      <c r="I1655" s="47"/>
      <c r="J1655" s="51"/>
      <c r="K1655" s="46" t="str">
        <f t="shared" ref="K1655:K1686" si="292">IF(G1655="","",IF(G1655="*","",IF(ABS(J1655)&gt;ABS(G1655),"Decrease", "Increase")))</f>
        <v/>
      </c>
      <c r="L1655" s="119" t="str">
        <f t="shared" ref="L1655:L1686" si="293">IF(G1655="","",IF(G1655="*","",(ABS(G1655-J1655))*100))</f>
        <v/>
      </c>
      <c r="M1655" s="49"/>
      <c r="N1655" s="49"/>
    </row>
    <row r="1656" spans="1:14">
      <c r="A1656" s="45">
        <v>14</v>
      </c>
      <c r="B1656" s="45">
        <v>6500</v>
      </c>
      <c r="C1656" s="45" t="s">
        <v>1221</v>
      </c>
      <c r="D1656" s="45" t="s">
        <v>15</v>
      </c>
      <c r="E1656" s="46">
        <v>664</v>
      </c>
      <c r="F1656" s="47">
        <v>0.34200000000000003</v>
      </c>
      <c r="G1656" s="115"/>
      <c r="H1656" s="46">
        <v>738</v>
      </c>
      <c r="I1656" s="47">
        <v>0.45799457994579901</v>
      </c>
      <c r="J1656" s="48"/>
      <c r="K1656" s="48" t="str">
        <f t="shared" si="292"/>
        <v/>
      </c>
      <c r="L1656" s="118" t="str">
        <f t="shared" si="293"/>
        <v/>
      </c>
      <c r="M1656" s="49">
        <f>I1656-0.7</f>
        <v>-0.24200542005420095</v>
      </c>
      <c r="N1656" s="49">
        <f>F1656-0.7</f>
        <v>-0.35799999999999993</v>
      </c>
    </row>
    <row r="1657" spans="1:14">
      <c r="A1657" s="45">
        <v>15</v>
      </c>
      <c r="B1657" s="45">
        <v>6500</v>
      </c>
      <c r="C1657" s="45" t="s">
        <v>1221</v>
      </c>
      <c r="D1657" s="45" t="s">
        <v>16</v>
      </c>
      <c r="E1657" s="46">
        <v>673</v>
      </c>
      <c r="F1657" s="47">
        <v>0.35499999999999998</v>
      </c>
      <c r="G1657" s="49">
        <v>1.3000000000000001E-2</v>
      </c>
      <c r="H1657" s="46">
        <v>703</v>
      </c>
      <c r="I1657" s="47">
        <v>0.49786628733997201</v>
      </c>
      <c r="J1657" s="51">
        <v>3.9871707394173006E-2</v>
      </c>
      <c r="K1657" s="46" t="str">
        <f t="shared" si="292"/>
        <v>Decrease</v>
      </c>
      <c r="L1657" s="119">
        <f t="shared" si="293"/>
        <v>2.6871707394173003</v>
      </c>
      <c r="M1657" s="49">
        <f>I1657-0.7</f>
        <v>-0.20213371266002794</v>
      </c>
      <c r="N1657" s="49">
        <f>F1657-0.7</f>
        <v>-0.34499999999999997</v>
      </c>
    </row>
    <row r="1658" spans="1:14">
      <c r="A1658" s="45">
        <v>1</v>
      </c>
      <c r="B1658" s="45">
        <v>6312</v>
      </c>
      <c r="C1658" s="45" t="s">
        <v>1219</v>
      </c>
      <c r="D1658" s="45" t="s">
        <v>50</v>
      </c>
      <c r="E1658" s="46">
        <v>394</v>
      </c>
      <c r="F1658" s="47">
        <v>5.0999999999999997E-2</v>
      </c>
      <c r="G1658" s="115"/>
      <c r="H1658" s="46">
        <v>417</v>
      </c>
      <c r="I1658" s="47">
        <v>0.24940047961630701</v>
      </c>
      <c r="J1658" s="48"/>
      <c r="K1658" s="48" t="str">
        <f t="shared" si="292"/>
        <v/>
      </c>
      <c r="L1658" s="118" t="str">
        <f t="shared" si="293"/>
        <v/>
      </c>
      <c r="M1658" s="49">
        <f>I1658-0.7</f>
        <v>-0.45059952038369294</v>
      </c>
      <c r="N1658" s="49">
        <f>F1658-0.7</f>
        <v>-0.64899999999999991</v>
      </c>
    </row>
    <row r="1659" spans="1:14">
      <c r="A1659" s="45">
        <v>3</v>
      </c>
      <c r="B1659" s="45">
        <v>6312</v>
      </c>
      <c r="C1659" s="45" t="s">
        <v>1219</v>
      </c>
      <c r="D1659" s="45" t="s">
        <v>42</v>
      </c>
      <c r="E1659" s="46">
        <v>390</v>
      </c>
      <c r="F1659" s="47">
        <v>4.5999999999999999E-2</v>
      </c>
      <c r="G1659" s="49"/>
      <c r="H1659" s="46">
        <v>404</v>
      </c>
      <c r="I1659" s="47">
        <v>0.24009900990099001</v>
      </c>
      <c r="J1659" s="51">
        <v>4.0099009900989996E-2</v>
      </c>
      <c r="K1659" s="46" t="str">
        <f t="shared" si="292"/>
        <v/>
      </c>
      <c r="L1659" s="119" t="str">
        <f t="shared" si="293"/>
        <v/>
      </c>
      <c r="M1659" s="49">
        <f>I1659-0.7</f>
        <v>-0.45990099009900998</v>
      </c>
      <c r="N1659" s="49">
        <f>F1659-0.7</f>
        <v>-0.65399999999999991</v>
      </c>
    </row>
    <row r="1660" spans="1:14">
      <c r="A1660" s="45">
        <v>4</v>
      </c>
      <c r="B1660" s="45">
        <v>6312</v>
      </c>
      <c r="C1660" s="45" t="s">
        <v>1219</v>
      </c>
      <c r="D1660" s="45" t="s">
        <v>43</v>
      </c>
      <c r="E1660" s="46" t="s">
        <v>1</v>
      </c>
      <c r="F1660" s="46" t="s">
        <v>1</v>
      </c>
      <c r="G1660" s="49" t="s">
        <v>1</v>
      </c>
      <c r="H1660" s="46" t="s">
        <v>1</v>
      </c>
      <c r="I1660" s="47" t="s">
        <v>1</v>
      </c>
      <c r="J1660" s="51" t="s">
        <v>1</v>
      </c>
      <c r="K1660" s="46" t="str">
        <f t="shared" si="292"/>
        <v/>
      </c>
      <c r="L1660" s="119" t="str">
        <f t="shared" si="293"/>
        <v/>
      </c>
      <c r="M1660" s="49"/>
      <c r="N1660" s="49"/>
    </row>
    <row r="1661" spans="1:14">
      <c r="A1661" s="45">
        <v>6</v>
      </c>
      <c r="B1661" s="45">
        <v>6312</v>
      </c>
      <c r="C1661" s="45" t="s">
        <v>1219</v>
      </c>
      <c r="D1661" s="45" t="s">
        <v>44</v>
      </c>
      <c r="E1661" s="46" t="s">
        <v>1</v>
      </c>
      <c r="F1661" s="46" t="s">
        <v>1</v>
      </c>
      <c r="G1661" s="49" t="s">
        <v>1</v>
      </c>
      <c r="H1661" s="46" t="s">
        <v>1</v>
      </c>
      <c r="I1661" s="47" t="s">
        <v>1</v>
      </c>
      <c r="J1661" s="51" t="s">
        <v>1</v>
      </c>
      <c r="K1661" s="46" t="str">
        <f t="shared" si="292"/>
        <v/>
      </c>
      <c r="L1661" s="119" t="str">
        <f t="shared" si="293"/>
        <v/>
      </c>
      <c r="M1661" s="49"/>
      <c r="N1661" s="49"/>
    </row>
    <row r="1662" spans="1:14">
      <c r="A1662" s="45">
        <v>7</v>
      </c>
      <c r="B1662" s="45">
        <v>6312</v>
      </c>
      <c r="C1662" s="45" t="s">
        <v>1219</v>
      </c>
      <c r="D1662" s="45" t="s">
        <v>1096</v>
      </c>
      <c r="E1662" s="46" t="s">
        <v>1</v>
      </c>
      <c r="F1662" s="46" t="s">
        <v>1</v>
      </c>
      <c r="G1662" s="49" t="s">
        <v>1</v>
      </c>
      <c r="H1662" s="46" t="s">
        <v>1</v>
      </c>
      <c r="I1662" s="47" t="s">
        <v>1</v>
      </c>
      <c r="J1662" s="51" t="s">
        <v>1</v>
      </c>
      <c r="K1662" s="46" t="str">
        <f t="shared" si="292"/>
        <v/>
      </c>
      <c r="L1662" s="119" t="str">
        <f t="shared" si="293"/>
        <v/>
      </c>
      <c r="M1662" s="49"/>
      <c r="N1662" s="49"/>
    </row>
    <row r="1663" spans="1:14">
      <c r="A1663" s="45">
        <v>9</v>
      </c>
      <c r="B1663" s="45">
        <v>6312</v>
      </c>
      <c r="C1663" s="45" t="s">
        <v>1219</v>
      </c>
      <c r="D1663" s="45" t="s">
        <v>10</v>
      </c>
      <c r="E1663" s="46">
        <v>394</v>
      </c>
      <c r="F1663" s="47">
        <v>5.0999999999999997E-2</v>
      </c>
      <c r="G1663" s="49"/>
      <c r="H1663" s="46">
        <v>417</v>
      </c>
      <c r="I1663" s="47">
        <v>0.24940047961630701</v>
      </c>
      <c r="J1663" s="51"/>
      <c r="K1663" s="46" t="str">
        <f t="shared" si="292"/>
        <v/>
      </c>
      <c r="L1663" s="119" t="str">
        <f t="shared" si="293"/>
        <v/>
      </c>
      <c r="M1663" s="49">
        <f t="shared" ref="M1663:M1674" si="294">I1663-0.7</f>
        <v>-0.45059952038369294</v>
      </c>
      <c r="N1663" s="49">
        <f t="shared" ref="N1663:N1674" si="295">F1663-0.7</f>
        <v>-0.64899999999999991</v>
      </c>
    </row>
    <row r="1664" spans="1:14">
      <c r="A1664" s="45">
        <v>10</v>
      </c>
      <c r="B1664" s="45">
        <v>6312</v>
      </c>
      <c r="C1664" s="45" t="s">
        <v>1219</v>
      </c>
      <c r="D1664" s="45" t="s">
        <v>51</v>
      </c>
      <c r="E1664" s="46">
        <v>345</v>
      </c>
      <c r="F1664" s="47">
        <v>5.1999999999999998E-2</v>
      </c>
      <c r="G1664" s="115"/>
      <c r="H1664" s="46">
        <v>383</v>
      </c>
      <c r="I1664" s="47">
        <v>0.266318537859008</v>
      </c>
      <c r="J1664" s="48"/>
      <c r="K1664" s="48" t="str">
        <f t="shared" si="292"/>
        <v/>
      </c>
      <c r="L1664" s="118" t="str">
        <f t="shared" si="293"/>
        <v/>
      </c>
      <c r="M1664" s="49">
        <f t="shared" si="294"/>
        <v>-0.43368146214099196</v>
      </c>
      <c r="N1664" s="49">
        <f t="shared" si="295"/>
        <v>-0.64799999999999991</v>
      </c>
    </row>
    <row r="1665" spans="1:14">
      <c r="A1665" s="45">
        <v>11</v>
      </c>
      <c r="B1665" s="45">
        <v>6312</v>
      </c>
      <c r="C1665" s="45" t="s">
        <v>1219</v>
      </c>
      <c r="D1665" s="45" t="s">
        <v>52</v>
      </c>
      <c r="E1665" s="46">
        <v>49</v>
      </c>
      <c r="F1665" s="47">
        <v>4.1000000000000002E-2</v>
      </c>
      <c r="G1665" s="49">
        <v>-1.1000000000000001E-2</v>
      </c>
      <c r="H1665" s="46">
        <v>34</v>
      </c>
      <c r="I1665" s="47">
        <v>5.8823529411764698E-2</v>
      </c>
      <c r="J1665" s="51">
        <v>-0.20749500844724331</v>
      </c>
      <c r="K1665" s="46" t="str">
        <f t="shared" si="292"/>
        <v>Decrease</v>
      </c>
      <c r="L1665" s="119">
        <f t="shared" si="293"/>
        <v>19.649500844724329</v>
      </c>
      <c r="M1665" s="49">
        <f t="shared" si="294"/>
        <v>-0.64117647058823524</v>
      </c>
      <c r="N1665" s="49">
        <f t="shared" si="295"/>
        <v>-0.65899999999999992</v>
      </c>
    </row>
    <row r="1666" spans="1:14">
      <c r="A1666" s="45">
        <v>12</v>
      </c>
      <c r="B1666" s="45">
        <v>6312</v>
      </c>
      <c r="C1666" s="45" t="s">
        <v>1219</v>
      </c>
      <c r="D1666" s="45" t="s">
        <v>13</v>
      </c>
      <c r="E1666" s="46">
        <v>394</v>
      </c>
      <c r="F1666" s="47">
        <v>5.0999999999999997E-2</v>
      </c>
      <c r="G1666" s="115"/>
      <c r="H1666" s="46">
        <v>417</v>
      </c>
      <c r="I1666" s="47">
        <v>0.24940047961630701</v>
      </c>
      <c r="J1666" s="48"/>
      <c r="K1666" s="48" t="str">
        <f t="shared" si="292"/>
        <v/>
      </c>
      <c r="L1666" s="118" t="str">
        <f t="shared" si="293"/>
        <v/>
      </c>
      <c r="M1666" s="49">
        <f t="shared" si="294"/>
        <v>-0.45059952038369294</v>
      </c>
      <c r="N1666" s="49">
        <f t="shared" si="295"/>
        <v>-0.64899999999999991</v>
      </c>
    </row>
    <row r="1667" spans="1:14">
      <c r="A1667" s="45">
        <v>14</v>
      </c>
      <c r="B1667" s="45">
        <v>6312</v>
      </c>
      <c r="C1667" s="45" t="s">
        <v>1219</v>
      </c>
      <c r="D1667" s="45" t="s">
        <v>15</v>
      </c>
      <c r="E1667" s="46">
        <v>196</v>
      </c>
      <c r="F1667" s="47">
        <v>5.6000000000000001E-2</v>
      </c>
      <c r="G1667" s="115"/>
      <c r="H1667" s="46">
        <v>212</v>
      </c>
      <c r="I1667" s="47">
        <v>0.245283018867925</v>
      </c>
      <c r="J1667" s="48"/>
      <c r="K1667" s="48" t="str">
        <f t="shared" si="292"/>
        <v/>
      </c>
      <c r="L1667" s="118" t="str">
        <f t="shared" si="293"/>
        <v/>
      </c>
      <c r="M1667" s="49">
        <f t="shared" si="294"/>
        <v>-0.45471698113207493</v>
      </c>
      <c r="N1667" s="49">
        <f t="shared" si="295"/>
        <v>-0.64399999999999991</v>
      </c>
    </row>
    <row r="1668" spans="1:14">
      <c r="A1668" s="45">
        <v>15</v>
      </c>
      <c r="B1668" s="45">
        <v>6312</v>
      </c>
      <c r="C1668" s="45" t="s">
        <v>1219</v>
      </c>
      <c r="D1668" s="45" t="s">
        <v>16</v>
      </c>
      <c r="E1668" s="46">
        <v>198</v>
      </c>
      <c r="F1668" s="47">
        <v>4.4999999999999998E-2</v>
      </c>
      <c r="G1668" s="49">
        <v>-1.1000000000000001E-2</v>
      </c>
      <c r="H1668" s="46">
        <v>205</v>
      </c>
      <c r="I1668" s="47">
        <v>0.25365853658536602</v>
      </c>
      <c r="J1668" s="51">
        <v>8.3755177174410222E-3</v>
      </c>
      <c r="K1668" s="46" t="str">
        <f t="shared" si="292"/>
        <v>Increase</v>
      </c>
      <c r="L1668" s="119">
        <f t="shared" si="293"/>
        <v>1.9375517717441024</v>
      </c>
      <c r="M1668" s="49">
        <f t="shared" si="294"/>
        <v>-0.44634146341463393</v>
      </c>
      <c r="N1668" s="49">
        <f t="shared" si="295"/>
        <v>-0.65499999999999992</v>
      </c>
    </row>
    <row r="1669" spans="1:14">
      <c r="A1669" s="45">
        <v>1</v>
      </c>
      <c r="B1669" s="45">
        <v>5412</v>
      </c>
      <c r="C1669" s="45" t="s">
        <v>1200</v>
      </c>
      <c r="D1669" s="45" t="s">
        <v>50</v>
      </c>
      <c r="E1669" s="46">
        <v>2331</v>
      </c>
      <c r="F1669" s="47">
        <v>0.29799999999999999</v>
      </c>
      <c r="G1669" s="115"/>
      <c r="H1669" s="46">
        <v>2250</v>
      </c>
      <c r="I1669" s="47">
        <v>0.52444444444444405</v>
      </c>
      <c r="J1669" s="48"/>
      <c r="K1669" s="48" t="str">
        <f t="shared" si="292"/>
        <v/>
      </c>
      <c r="L1669" s="118" t="str">
        <f t="shared" si="293"/>
        <v/>
      </c>
      <c r="M1669" s="49">
        <f t="shared" si="294"/>
        <v>-0.17555555555555591</v>
      </c>
      <c r="N1669" s="49">
        <f t="shared" si="295"/>
        <v>-0.40199999999999997</v>
      </c>
    </row>
    <row r="1670" spans="1:14">
      <c r="A1670" s="45">
        <v>2</v>
      </c>
      <c r="B1670" s="45">
        <v>5412</v>
      </c>
      <c r="C1670" s="45" t="s">
        <v>1200</v>
      </c>
      <c r="D1670" s="45" t="s">
        <v>7</v>
      </c>
      <c r="E1670" s="46">
        <v>897</v>
      </c>
      <c r="F1670" s="47">
        <v>0.42299999999999999</v>
      </c>
      <c r="G1670" s="115"/>
      <c r="H1670" s="46">
        <v>902</v>
      </c>
      <c r="I1670" s="47">
        <v>0.62084257206208404</v>
      </c>
      <c r="J1670" s="48"/>
      <c r="K1670" s="48" t="str">
        <f t="shared" si="292"/>
        <v/>
      </c>
      <c r="L1670" s="118" t="str">
        <f t="shared" si="293"/>
        <v/>
      </c>
      <c r="M1670" s="49">
        <f t="shared" si="294"/>
        <v>-7.9157427937915914E-2</v>
      </c>
      <c r="N1670" s="49">
        <f t="shared" si="295"/>
        <v>-0.27699999999999997</v>
      </c>
    </row>
    <row r="1671" spans="1:14">
      <c r="A1671" s="45">
        <v>3</v>
      </c>
      <c r="B1671" s="45">
        <v>5412</v>
      </c>
      <c r="C1671" s="45" t="s">
        <v>1200</v>
      </c>
      <c r="D1671" s="45" t="s">
        <v>42</v>
      </c>
      <c r="E1671" s="46">
        <v>1300</v>
      </c>
      <c r="F1671" s="47">
        <v>0.20799999999999999</v>
      </c>
      <c r="G1671" s="49">
        <v>-0.215</v>
      </c>
      <c r="H1671" s="46">
        <v>1223</v>
      </c>
      <c r="I1671" s="47">
        <v>0.44235486508585398</v>
      </c>
      <c r="J1671" s="51">
        <v>-0.17848770697623006</v>
      </c>
      <c r="K1671" s="46" t="str">
        <f t="shared" si="292"/>
        <v>Increase</v>
      </c>
      <c r="L1671" s="119">
        <f t="shared" si="293"/>
        <v>3.6512293023769931</v>
      </c>
      <c r="M1671" s="49">
        <f t="shared" si="294"/>
        <v>-0.25764513491414598</v>
      </c>
      <c r="N1671" s="49">
        <f t="shared" si="295"/>
        <v>-0.49199999999999999</v>
      </c>
    </row>
    <row r="1672" spans="1:14">
      <c r="A1672" s="45">
        <v>4</v>
      </c>
      <c r="B1672" s="45">
        <v>5412</v>
      </c>
      <c r="C1672" s="45" t="s">
        <v>1200</v>
      </c>
      <c r="D1672" s="45" t="s">
        <v>43</v>
      </c>
      <c r="E1672" s="46">
        <v>50</v>
      </c>
      <c r="F1672" s="50">
        <v>0.28000000000000003</v>
      </c>
      <c r="G1672" s="49">
        <v>-0.14300000000000002</v>
      </c>
      <c r="H1672" s="46">
        <v>47</v>
      </c>
      <c r="I1672" s="47">
        <v>0.57446808510638303</v>
      </c>
      <c r="J1672" s="51">
        <v>-4.6374486955701011E-2</v>
      </c>
      <c r="K1672" s="46" t="str">
        <f t="shared" si="292"/>
        <v>Increase</v>
      </c>
      <c r="L1672" s="119">
        <f t="shared" si="293"/>
        <v>9.6625513044299005</v>
      </c>
      <c r="M1672" s="49">
        <f t="shared" si="294"/>
        <v>-0.12553191489361692</v>
      </c>
      <c r="N1672" s="49">
        <f t="shared" si="295"/>
        <v>-0.41999999999999993</v>
      </c>
    </row>
    <row r="1673" spans="1:14">
      <c r="A1673" s="45">
        <v>5</v>
      </c>
      <c r="B1673" s="45">
        <v>5412</v>
      </c>
      <c r="C1673" s="45" t="s">
        <v>1200</v>
      </c>
      <c r="D1673" s="45" t="s">
        <v>8</v>
      </c>
      <c r="E1673" s="46">
        <v>11</v>
      </c>
      <c r="F1673" s="47">
        <v>0.36399999999999999</v>
      </c>
      <c r="G1673" s="49">
        <v>-5.9000000000000004E-2</v>
      </c>
      <c r="H1673" s="46">
        <v>13</v>
      </c>
      <c r="I1673" s="47">
        <v>0.61538461538461497</v>
      </c>
      <c r="J1673" s="51">
        <v>-5.4579566774690669E-3</v>
      </c>
      <c r="K1673" s="46" t="str">
        <f t="shared" si="292"/>
        <v>Increase</v>
      </c>
      <c r="L1673" s="119">
        <f t="shared" si="293"/>
        <v>5.3542043322530937</v>
      </c>
      <c r="M1673" s="49">
        <f t="shared" si="294"/>
        <v>-8.4615384615384981E-2</v>
      </c>
      <c r="N1673" s="49">
        <f t="shared" si="295"/>
        <v>-0.33599999999999997</v>
      </c>
    </row>
    <row r="1674" spans="1:14">
      <c r="A1674" s="45">
        <v>6</v>
      </c>
      <c r="B1674" s="45">
        <v>5412</v>
      </c>
      <c r="C1674" s="45" t="s">
        <v>1200</v>
      </c>
      <c r="D1674" s="45" t="s">
        <v>44</v>
      </c>
      <c r="E1674" s="46">
        <v>71</v>
      </c>
      <c r="F1674" s="50">
        <v>0.38</v>
      </c>
      <c r="G1674" s="49">
        <v>-4.2999999999999997E-2</v>
      </c>
      <c r="H1674" s="46">
        <v>62</v>
      </c>
      <c r="I1674" s="47">
        <v>0.69354838709677402</v>
      </c>
      <c r="J1674" s="51">
        <v>7.270581503468998E-2</v>
      </c>
      <c r="K1674" s="46" t="str">
        <f t="shared" si="292"/>
        <v>Decrease</v>
      </c>
      <c r="L1674" s="119">
        <f t="shared" si="293"/>
        <v>11.570581503468997</v>
      </c>
      <c r="M1674" s="49">
        <f t="shared" si="294"/>
        <v>-6.4516129032259339E-3</v>
      </c>
      <c r="N1674" s="49">
        <f t="shared" si="295"/>
        <v>-0.31999999999999995</v>
      </c>
    </row>
    <row r="1675" spans="1:14">
      <c r="A1675" s="45">
        <v>7</v>
      </c>
      <c r="B1675" s="45">
        <v>5412</v>
      </c>
      <c r="C1675" s="45" t="s">
        <v>1200</v>
      </c>
      <c r="D1675" s="45" t="s">
        <v>1096</v>
      </c>
      <c r="E1675" s="46" t="s">
        <v>1</v>
      </c>
      <c r="F1675" s="46" t="s">
        <v>1</v>
      </c>
      <c r="G1675" s="49" t="s">
        <v>1</v>
      </c>
      <c r="H1675" s="46" t="s">
        <v>1</v>
      </c>
      <c r="I1675" s="47" t="s">
        <v>1</v>
      </c>
      <c r="J1675" s="51" t="s">
        <v>1</v>
      </c>
      <c r="K1675" s="46" t="str">
        <f t="shared" si="292"/>
        <v/>
      </c>
      <c r="L1675" s="119" t="str">
        <f t="shared" si="293"/>
        <v/>
      </c>
      <c r="M1675" s="49"/>
      <c r="N1675" s="49"/>
    </row>
    <row r="1676" spans="1:14">
      <c r="A1676" s="45">
        <v>8</v>
      </c>
      <c r="B1676" s="45">
        <v>5412</v>
      </c>
      <c r="C1676" s="45" t="s">
        <v>1200</v>
      </c>
      <c r="D1676" s="45" t="s">
        <v>9</v>
      </c>
      <c r="E1676" s="46">
        <v>428</v>
      </c>
      <c r="F1676" s="47">
        <v>0.49299999999999999</v>
      </c>
      <c r="G1676" s="115"/>
      <c r="H1676" s="46">
        <v>398</v>
      </c>
      <c r="I1676" s="47">
        <v>0.67336683417085397</v>
      </c>
      <c r="J1676" s="48"/>
      <c r="K1676" s="48" t="str">
        <f t="shared" si="292"/>
        <v/>
      </c>
      <c r="L1676" s="118" t="str">
        <f t="shared" si="293"/>
        <v/>
      </c>
      <c r="M1676" s="49">
        <f t="shared" ref="M1676:M1686" si="296">I1676-0.7</f>
        <v>-2.6633165829145988E-2</v>
      </c>
      <c r="N1676" s="49">
        <f t="shared" ref="N1676:N1686" si="297">F1676-0.7</f>
        <v>-0.20699999999999996</v>
      </c>
    </row>
    <row r="1677" spans="1:14">
      <c r="A1677" s="45">
        <v>9</v>
      </c>
      <c r="B1677" s="45">
        <v>5412</v>
      </c>
      <c r="C1677" s="45" t="s">
        <v>1200</v>
      </c>
      <c r="D1677" s="45" t="s">
        <v>10</v>
      </c>
      <c r="E1677" s="46">
        <v>1903</v>
      </c>
      <c r="F1677" s="47">
        <v>0.254</v>
      </c>
      <c r="G1677" s="49">
        <v>-0.23899999999999999</v>
      </c>
      <c r="H1677" s="46">
        <v>1852</v>
      </c>
      <c r="I1677" s="47">
        <v>0.49244060475161999</v>
      </c>
      <c r="J1677" s="51">
        <v>-0.18092622941923397</v>
      </c>
      <c r="K1677" s="46" t="str">
        <f t="shared" si="292"/>
        <v>Increase</v>
      </c>
      <c r="L1677" s="119">
        <f t="shared" si="293"/>
        <v>5.807377058076602</v>
      </c>
      <c r="M1677" s="49">
        <f t="shared" si="296"/>
        <v>-0.20755939524837996</v>
      </c>
      <c r="N1677" s="49">
        <f t="shared" si="297"/>
        <v>-0.44599999999999995</v>
      </c>
    </row>
    <row r="1678" spans="1:14">
      <c r="A1678" s="45">
        <v>10</v>
      </c>
      <c r="B1678" s="45">
        <v>5412</v>
      </c>
      <c r="C1678" s="45" t="s">
        <v>1200</v>
      </c>
      <c r="D1678" s="45" t="s">
        <v>51</v>
      </c>
      <c r="E1678" s="46">
        <v>2049</v>
      </c>
      <c r="F1678" s="47">
        <v>0.31900000000000001</v>
      </c>
      <c r="G1678" s="115"/>
      <c r="H1678" s="46">
        <v>1982</v>
      </c>
      <c r="I1678" s="47">
        <v>0.55953582240161404</v>
      </c>
      <c r="J1678" s="48"/>
      <c r="K1678" s="48" t="str">
        <f t="shared" si="292"/>
        <v/>
      </c>
      <c r="L1678" s="118" t="str">
        <f t="shared" si="293"/>
        <v/>
      </c>
      <c r="M1678" s="49">
        <f t="shared" si="296"/>
        <v>-0.14046417759838592</v>
      </c>
      <c r="N1678" s="49">
        <f t="shared" si="297"/>
        <v>-0.38099999999999995</v>
      </c>
    </row>
    <row r="1679" spans="1:14">
      <c r="A1679" s="45">
        <v>11</v>
      </c>
      <c r="B1679" s="45">
        <v>5412</v>
      </c>
      <c r="C1679" s="45" t="s">
        <v>1200</v>
      </c>
      <c r="D1679" s="45" t="s">
        <v>52</v>
      </c>
      <c r="E1679" s="46">
        <v>282</v>
      </c>
      <c r="F1679" s="47">
        <v>0.14499999999999999</v>
      </c>
      <c r="G1679" s="49">
        <v>-0.17399999999999999</v>
      </c>
      <c r="H1679" s="46">
        <v>268</v>
      </c>
      <c r="I1679" s="47">
        <v>0.26492537313432801</v>
      </c>
      <c r="J1679" s="51">
        <v>-0.29461044926728602</v>
      </c>
      <c r="K1679" s="46" t="str">
        <f t="shared" si="292"/>
        <v>Decrease</v>
      </c>
      <c r="L1679" s="119">
        <f t="shared" si="293"/>
        <v>12.061044926728604</v>
      </c>
      <c r="M1679" s="49">
        <f t="shared" si="296"/>
        <v>-0.43507462686567194</v>
      </c>
      <c r="N1679" s="49">
        <f t="shared" si="297"/>
        <v>-0.55499999999999994</v>
      </c>
    </row>
    <row r="1680" spans="1:14">
      <c r="A1680" s="45">
        <v>12</v>
      </c>
      <c r="B1680" s="45">
        <v>5412</v>
      </c>
      <c r="C1680" s="45" t="s">
        <v>1200</v>
      </c>
      <c r="D1680" s="45" t="s">
        <v>13</v>
      </c>
      <c r="E1680" s="46">
        <v>2311</v>
      </c>
      <c r="F1680" s="50">
        <v>0.3</v>
      </c>
      <c r="G1680" s="115"/>
      <c r="H1680" s="46">
        <v>2225</v>
      </c>
      <c r="I1680" s="47">
        <v>0.52584269662921301</v>
      </c>
      <c r="J1680" s="48"/>
      <c r="K1680" s="48" t="str">
        <f t="shared" si="292"/>
        <v/>
      </c>
      <c r="L1680" s="118" t="str">
        <f t="shared" si="293"/>
        <v/>
      </c>
      <c r="M1680" s="49">
        <f t="shared" si="296"/>
        <v>-0.17415730337078694</v>
      </c>
      <c r="N1680" s="49">
        <f t="shared" si="297"/>
        <v>-0.39999999999999997</v>
      </c>
    </row>
    <row r="1681" spans="1:14">
      <c r="A1681" s="45">
        <v>13</v>
      </c>
      <c r="B1681" s="45">
        <v>5412</v>
      </c>
      <c r="C1681" s="45" t="s">
        <v>1200</v>
      </c>
      <c r="D1681" s="45" t="s">
        <v>14</v>
      </c>
      <c r="E1681" s="46">
        <v>20</v>
      </c>
      <c r="F1681" s="50">
        <v>0.05</v>
      </c>
      <c r="G1681" s="49">
        <v>-0.25</v>
      </c>
      <c r="H1681" s="46">
        <v>25</v>
      </c>
      <c r="I1681" s="47">
        <v>0.4</v>
      </c>
      <c r="J1681" s="51">
        <v>-0.12584269662921299</v>
      </c>
      <c r="K1681" s="46" t="str">
        <f t="shared" si="292"/>
        <v>Increase</v>
      </c>
      <c r="L1681" s="119">
        <f t="shared" si="293"/>
        <v>12.415730337078701</v>
      </c>
      <c r="M1681" s="49">
        <f t="shared" si="296"/>
        <v>-0.29999999999999993</v>
      </c>
      <c r="N1681" s="49">
        <f t="shared" si="297"/>
        <v>-0.64999999999999991</v>
      </c>
    </row>
    <row r="1682" spans="1:14">
      <c r="A1682" s="45">
        <v>14</v>
      </c>
      <c r="B1682" s="45">
        <v>5412</v>
      </c>
      <c r="C1682" s="45" t="s">
        <v>1200</v>
      </c>
      <c r="D1682" s="45" t="s">
        <v>15</v>
      </c>
      <c r="E1682" s="46">
        <v>1205</v>
      </c>
      <c r="F1682" s="47">
        <v>0.27500000000000002</v>
      </c>
      <c r="G1682" s="115"/>
      <c r="H1682" s="46">
        <v>1145</v>
      </c>
      <c r="I1682" s="47">
        <v>0.489082969432314</v>
      </c>
      <c r="J1682" s="48"/>
      <c r="K1682" s="48" t="str">
        <f t="shared" si="292"/>
        <v/>
      </c>
      <c r="L1682" s="118" t="str">
        <f t="shared" si="293"/>
        <v/>
      </c>
      <c r="M1682" s="49">
        <f t="shared" si="296"/>
        <v>-0.21091703056768596</v>
      </c>
      <c r="N1682" s="49">
        <f t="shared" si="297"/>
        <v>-0.42499999999999993</v>
      </c>
    </row>
    <row r="1683" spans="1:14">
      <c r="A1683" s="45">
        <v>15</v>
      </c>
      <c r="B1683" s="45">
        <v>5412</v>
      </c>
      <c r="C1683" s="45" t="s">
        <v>1200</v>
      </c>
      <c r="D1683" s="45" t="s">
        <v>16</v>
      </c>
      <c r="E1683" s="46">
        <v>1126</v>
      </c>
      <c r="F1683" s="47">
        <v>0.32300000000000001</v>
      </c>
      <c r="G1683" s="49">
        <v>4.8000000000000001E-2</v>
      </c>
      <c r="H1683" s="46">
        <v>1105</v>
      </c>
      <c r="I1683" s="47">
        <v>0.56108597285067896</v>
      </c>
      <c r="J1683" s="51">
        <v>7.2003003418364964E-2</v>
      </c>
      <c r="K1683" s="46" t="str">
        <f t="shared" si="292"/>
        <v>Decrease</v>
      </c>
      <c r="L1683" s="119">
        <f t="shared" si="293"/>
        <v>2.4003003418364961</v>
      </c>
      <c r="M1683" s="49">
        <f t="shared" si="296"/>
        <v>-0.138914027149321</v>
      </c>
      <c r="N1683" s="49">
        <f t="shared" si="297"/>
        <v>-0.37699999999999995</v>
      </c>
    </row>
    <row r="1684" spans="1:14">
      <c r="A1684" s="45">
        <v>1</v>
      </c>
      <c r="B1684" s="45">
        <v>5712</v>
      </c>
      <c r="C1684" s="45" t="s">
        <v>1207</v>
      </c>
      <c r="D1684" s="45" t="s">
        <v>50</v>
      </c>
      <c r="E1684" s="46">
        <v>847</v>
      </c>
      <c r="F1684" s="50">
        <v>0.11</v>
      </c>
      <c r="G1684" s="115"/>
      <c r="H1684" s="46">
        <v>867</v>
      </c>
      <c r="I1684" s="47">
        <v>0.25951557093425598</v>
      </c>
      <c r="J1684" s="48"/>
      <c r="K1684" s="48" t="str">
        <f t="shared" si="292"/>
        <v/>
      </c>
      <c r="L1684" s="118" t="str">
        <f t="shared" si="293"/>
        <v/>
      </c>
      <c r="M1684" s="49">
        <f t="shared" si="296"/>
        <v>-0.44048442906574398</v>
      </c>
      <c r="N1684" s="49">
        <f t="shared" si="297"/>
        <v>-0.59</v>
      </c>
    </row>
    <row r="1685" spans="1:14">
      <c r="A1685" s="45">
        <v>2</v>
      </c>
      <c r="B1685" s="45">
        <v>5712</v>
      </c>
      <c r="C1685" s="45" t="s">
        <v>1207</v>
      </c>
      <c r="D1685" s="45" t="s">
        <v>7</v>
      </c>
      <c r="E1685" s="46">
        <v>97</v>
      </c>
      <c r="F1685" s="47">
        <v>0.216</v>
      </c>
      <c r="G1685" s="115"/>
      <c r="H1685" s="46">
        <v>101</v>
      </c>
      <c r="I1685" s="47">
        <v>0.34653465346534701</v>
      </c>
      <c r="J1685" s="48"/>
      <c r="K1685" s="48" t="str">
        <f t="shared" si="292"/>
        <v/>
      </c>
      <c r="L1685" s="118" t="str">
        <f t="shared" si="293"/>
        <v/>
      </c>
      <c r="M1685" s="49">
        <f t="shared" si="296"/>
        <v>-0.35346534653465295</v>
      </c>
      <c r="N1685" s="49">
        <f t="shared" si="297"/>
        <v>-0.48399999999999999</v>
      </c>
    </row>
    <row r="1686" spans="1:14">
      <c r="A1686" s="45">
        <v>3</v>
      </c>
      <c r="B1686" s="45">
        <v>5712</v>
      </c>
      <c r="C1686" s="45" t="s">
        <v>1207</v>
      </c>
      <c r="D1686" s="45" t="s">
        <v>42</v>
      </c>
      <c r="E1686" s="46">
        <v>729</v>
      </c>
      <c r="F1686" s="47">
        <v>9.1999999999999998E-2</v>
      </c>
      <c r="G1686" s="49">
        <v>-0.124</v>
      </c>
      <c r="H1686" s="46">
        <v>746</v>
      </c>
      <c r="I1686" s="47">
        <v>0.24530831099195699</v>
      </c>
      <c r="J1686" s="51">
        <v>-0.10122634247339002</v>
      </c>
      <c r="K1686" s="46" t="str">
        <f t="shared" si="292"/>
        <v>Increase</v>
      </c>
      <c r="L1686" s="119">
        <f t="shared" si="293"/>
        <v>2.2773657526609981</v>
      </c>
      <c r="M1686" s="49">
        <f t="shared" si="296"/>
        <v>-0.45469168900804297</v>
      </c>
      <c r="N1686" s="49">
        <f t="shared" si="297"/>
        <v>-0.60799999999999998</v>
      </c>
    </row>
    <row r="1687" spans="1:14">
      <c r="A1687" s="45">
        <v>4</v>
      </c>
      <c r="B1687" s="45">
        <v>5712</v>
      </c>
      <c r="C1687" s="45" t="s">
        <v>1207</v>
      </c>
      <c r="D1687" s="45" t="s">
        <v>43</v>
      </c>
      <c r="E1687" s="46" t="s">
        <v>1</v>
      </c>
      <c r="F1687" s="46" t="s">
        <v>1</v>
      </c>
      <c r="G1687" s="49" t="s">
        <v>1</v>
      </c>
      <c r="H1687" s="46" t="s">
        <v>1</v>
      </c>
      <c r="I1687" s="47" t="s">
        <v>1</v>
      </c>
      <c r="J1687" s="51" t="s">
        <v>1</v>
      </c>
      <c r="K1687" s="46" t="str">
        <f t="shared" ref="K1687:K1718" si="298">IF(G1687="","",IF(G1687="*","",IF(ABS(J1687)&gt;ABS(G1687),"Decrease", "Increase")))</f>
        <v/>
      </c>
      <c r="L1687" s="119" t="str">
        <f t="shared" ref="L1687:L1718" si="299">IF(G1687="","",IF(G1687="*","",(ABS(G1687-J1687))*100))</f>
        <v/>
      </c>
      <c r="M1687" s="49"/>
      <c r="N1687" s="49"/>
    </row>
    <row r="1688" spans="1:14">
      <c r="A1688" s="45">
        <v>6</v>
      </c>
      <c r="B1688" s="45">
        <v>5712</v>
      </c>
      <c r="C1688" s="45" t="s">
        <v>1207</v>
      </c>
      <c r="D1688" s="45" t="s">
        <v>44</v>
      </c>
      <c r="E1688" s="46">
        <v>14</v>
      </c>
      <c r="F1688" s="47">
        <v>0.28599999999999998</v>
      </c>
      <c r="G1688" s="49">
        <v>7.0000000000000007E-2</v>
      </c>
      <c r="H1688" s="46">
        <v>18</v>
      </c>
      <c r="I1688" s="47">
        <v>0.38888888888888901</v>
      </c>
      <c r="J1688" s="51">
        <v>4.2354235423541997E-2</v>
      </c>
      <c r="K1688" s="46" t="str">
        <f t="shared" si="298"/>
        <v>Increase</v>
      </c>
      <c r="L1688" s="119">
        <f t="shared" si="299"/>
        <v>2.7645764576458012</v>
      </c>
      <c r="M1688" s="49">
        <f>I1688-0.7</f>
        <v>-0.31111111111111095</v>
      </c>
      <c r="N1688" s="49">
        <f>F1688-0.7</f>
        <v>-0.41399999999999998</v>
      </c>
    </row>
    <row r="1689" spans="1:14">
      <c r="A1689" s="45">
        <v>7</v>
      </c>
      <c r="B1689" s="45">
        <v>5712</v>
      </c>
      <c r="C1689" s="45" t="s">
        <v>1207</v>
      </c>
      <c r="D1689" s="45" t="s">
        <v>1096</v>
      </c>
      <c r="E1689" s="46" t="s">
        <v>1</v>
      </c>
      <c r="F1689" s="46" t="s">
        <v>1</v>
      </c>
      <c r="G1689" s="49" t="s">
        <v>1</v>
      </c>
      <c r="H1689" s="46" t="s">
        <v>1</v>
      </c>
      <c r="I1689" s="47" t="s">
        <v>1</v>
      </c>
      <c r="J1689" s="51" t="s">
        <v>1</v>
      </c>
      <c r="K1689" s="46" t="str">
        <f t="shared" si="298"/>
        <v/>
      </c>
      <c r="L1689" s="119" t="str">
        <f t="shared" si="299"/>
        <v/>
      </c>
      <c r="M1689" s="49"/>
      <c r="N1689" s="49"/>
    </row>
    <row r="1690" spans="1:14">
      <c r="A1690" s="45">
        <v>9</v>
      </c>
      <c r="B1690" s="45">
        <v>5712</v>
      </c>
      <c r="C1690" s="45" t="s">
        <v>1207</v>
      </c>
      <c r="D1690" s="45" t="s">
        <v>10</v>
      </c>
      <c r="E1690" s="46">
        <v>847</v>
      </c>
      <c r="F1690" s="50">
        <v>0.11</v>
      </c>
      <c r="G1690" s="49"/>
      <c r="H1690" s="46">
        <v>867</v>
      </c>
      <c r="I1690" s="47">
        <v>0.25951557093425598</v>
      </c>
      <c r="J1690" s="51"/>
      <c r="K1690" s="46" t="str">
        <f t="shared" si="298"/>
        <v/>
      </c>
      <c r="L1690" s="119" t="str">
        <f t="shared" si="299"/>
        <v/>
      </c>
      <c r="M1690" s="49">
        <f>I1690-0.7</f>
        <v>-0.44048442906574398</v>
      </c>
      <c r="N1690" s="49">
        <f>F1690-0.7</f>
        <v>-0.59</v>
      </c>
    </row>
    <row r="1691" spans="1:14">
      <c r="A1691" s="45">
        <v>10</v>
      </c>
      <c r="B1691" s="45">
        <v>5712</v>
      </c>
      <c r="C1691" s="45" t="s">
        <v>1207</v>
      </c>
      <c r="D1691" s="45" t="s">
        <v>51</v>
      </c>
      <c r="E1691" s="46">
        <v>773</v>
      </c>
      <c r="F1691" s="47">
        <v>0.11799999999999999</v>
      </c>
      <c r="G1691" s="115"/>
      <c r="H1691" s="46">
        <v>795</v>
      </c>
      <c r="I1691" s="47">
        <v>0.271698113207547</v>
      </c>
      <c r="J1691" s="48"/>
      <c r="K1691" s="48" t="str">
        <f t="shared" si="298"/>
        <v/>
      </c>
      <c r="L1691" s="118" t="str">
        <f t="shared" si="299"/>
        <v/>
      </c>
      <c r="M1691" s="49">
        <f>I1691-0.7</f>
        <v>-0.42830188679245296</v>
      </c>
      <c r="N1691" s="49">
        <f>F1691-0.7</f>
        <v>-0.58199999999999996</v>
      </c>
    </row>
    <row r="1692" spans="1:14">
      <c r="A1692" s="45">
        <v>11</v>
      </c>
      <c r="B1692" s="45">
        <v>5712</v>
      </c>
      <c r="C1692" s="45" t="s">
        <v>1207</v>
      </c>
      <c r="D1692" s="45" t="s">
        <v>52</v>
      </c>
      <c r="E1692" s="46">
        <v>74</v>
      </c>
      <c r="F1692" s="47">
        <v>2.7E-2</v>
      </c>
      <c r="G1692" s="49">
        <v>-9.0999999999999998E-2</v>
      </c>
      <c r="H1692" s="46">
        <v>72</v>
      </c>
      <c r="I1692" s="47">
        <v>0.125</v>
      </c>
      <c r="J1692" s="51">
        <v>-0.146698113207547</v>
      </c>
      <c r="K1692" s="46" t="str">
        <f t="shared" si="298"/>
        <v>Decrease</v>
      </c>
      <c r="L1692" s="119">
        <f t="shared" si="299"/>
        <v>5.5698113207546998</v>
      </c>
      <c r="M1692" s="49">
        <f>I1692-0.7</f>
        <v>-0.57499999999999996</v>
      </c>
      <c r="N1692" s="49">
        <f>F1692-0.7</f>
        <v>-0.67299999999999993</v>
      </c>
    </row>
    <row r="1693" spans="1:14">
      <c r="A1693" s="45">
        <v>12</v>
      </c>
      <c r="B1693" s="45">
        <v>5712</v>
      </c>
      <c r="C1693" s="45" t="s">
        <v>1207</v>
      </c>
      <c r="D1693" s="45" t="s">
        <v>13</v>
      </c>
      <c r="E1693" s="46">
        <v>845</v>
      </c>
      <c r="F1693" s="50">
        <v>0.11</v>
      </c>
      <c r="G1693" s="115"/>
      <c r="H1693" s="46">
        <v>867</v>
      </c>
      <c r="I1693" s="47">
        <v>0.25951557093425598</v>
      </c>
      <c r="J1693" s="48"/>
      <c r="K1693" s="48" t="str">
        <f t="shared" si="298"/>
        <v/>
      </c>
      <c r="L1693" s="118" t="str">
        <f t="shared" si="299"/>
        <v/>
      </c>
      <c r="M1693" s="49">
        <f>I1693-0.7</f>
        <v>-0.44048442906574398</v>
      </c>
      <c r="N1693" s="49">
        <f>F1693-0.7</f>
        <v>-0.59</v>
      </c>
    </row>
    <row r="1694" spans="1:14">
      <c r="A1694" s="45">
        <v>13</v>
      </c>
      <c r="B1694" s="45">
        <v>5712</v>
      </c>
      <c r="C1694" s="45" t="s">
        <v>1207</v>
      </c>
      <c r="D1694" s="45" t="s">
        <v>14</v>
      </c>
      <c r="E1694" s="46" t="s">
        <v>1</v>
      </c>
      <c r="F1694" s="46" t="s">
        <v>1</v>
      </c>
      <c r="G1694" s="49" t="s">
        <v>1</v>
      </c>
      <c r="H1694" s="46"/>
      <c r="I1694" s="47"/>
      <c r="J1694" s="51"/>
      <c r="K1694" s="46" t="str">
        <f t="shared" si="298"/>
        <v/>
      </c>
      <c r="L1694" s="119" t="str">
        <f t="shared" si="299"/>
        <v/>
      </c>
      <c r="M1694" s="49"/>
      <c r="N1694" s="49"/>
    </row>
    <row r="1695" spans="1:14">
      <c r="A1695" s="45">
        <v>14</v>
      </c>
      <c r="B1695" s="45">
        <v>5712</v>
      </c>
      <c r="C1695" s="45" t="s">
        <v>1207</v>
      </c>
      <c r="D1695" s="45" t="s">
        <v>15</v>
      </c>
      <c r="E1695" s="46">
        <v>453</v>
      </c>
      <c r="F1695" s="47">
        <v>0.121</v>
      </c>
      <c r="G1695" s="115"/>
      <c r="H1695" s="46">
        <v>427</v>
      </c>
      <c r="I1695" s="47">
        <v>0.23653395784543299</v>
      </c>
      <c r="J1695" s="48"/>
      <c r="K1695" s="48" t="str">
        <f t="shared" si="298"/>
        <v/>
      </c>
      <c r="L1695" s="118" t="str">
        <f t="shared" si="299"/>
        <v/>
      </c>
      <c r="M1695" s="49">
        <f t="shared" ref="M1695:M1700" si="300">I1695-0.7</f>
        <v>-0.46346604215456699</v>
      </c>
      <c r="N1695" s="49">
        <f t="shared" ref="N1695:N1700" si="301">F1695-0.7</f>
        <v>-0.57899999999999996</v>
      </c>
    </row>
    <row r="1696" spans="1:14">
      <c r="A1696" s="45">
        <v>15</v>
      </c>
      <c r="B1696" s="45">
        <v>5712</v>
      </c>
      <c r="C1696" s="45" t="s">
        <v>1207</v>
      </c>
      <c r="D1696" s="45" t="s">
        <v>16</v>
      </c>
      <c r="E1696" s="46">
        <v>394</v>
      </c>
      <c r="F1696" s="47">
        <v>9.6000000000000002E-2</v>
      </c>
      <c r="G1696" s="49">
        <v>-2.5000000000000001E-2</v>
      </c>
      <c r="H1696" s="46">
        <v>440</v>
      </c>
      <c r="I1696" s="47">
        <v>0.28181818181818202</v>
      </c>
      <c r="J1696" s="51">
        <v>4.5284223972749033E-2</v>
      </c>
      <c r="K1696" s="46" t="str">
        <f t="shared" si="298"/>
        <v>Decrease</v>
      </c>
      <c r="L1696" s="119">
        <f t="shared" si="299"/>
        <v>7.0284223972749027</v>
      </c>
      <c r="M1696" s="49">
        <f t="shared" si="300"/>
        <v>-0.41818181818181793</v>
      </c>
      <c r="N1696" s="49">
        <f t="shared" si="301"/>
        <v>-0.60399999999999998</v>
      </c>
    </row>
    <row r="1697" spans="1:14">
      <c r="A1697" s="45">
        <v>1</v>
      </c>
      <c r="B1697" s="45">
        <v>7012</v>
      </c>
      <c r="C1697" s="45" t="s">
        <v>1229</v>
      </c>
      <c r="D1697" s="45" t="s">
        <v>50</v>
      </c>
      <c r="E1697" s="46">
        <v>1381</v>
      </c>
      <c r="F1697" s="47">
        <v>0.42899999999999999</v>
      </c>
      <c r="G1697" s="115"/>
      <c r="H1697" s="46">
        <v>1451</v>
      </c>
      <c r="I1697" s="47">
        <v>0.52239834596829804</v>
      </c>
      <c r="J1697" s="48"/>
      <c r="K1697" s="48" t="str">
        <f t="shared" si="298"/>
        <v/>
      </c>
      <c r="L1697" s="118" t="str">
        <f t="shared" si="299"/>
        <v/>
      </c>
      <c r="M1697" s="49">
        <f t="shared" si="300"/>
        <v>-0.17760165403170192</v>
      </c>
      <c r="N1697" s="49">
        <f t="shared" si="301"/>
        <v>-0.27099999999999996</v>
      </c>
    </row>
    <row r="1698" spans="1:14">
      <c r="A1698" s="45">
        <v>2</v>
      </c>
      <c r="B1698" s="45">
        <v>7012</v>
      </c>
      <c r="C1698" s="45" t="s">
        <v>1229</v>
      </c>
      <c r="D1698" s="45" t="s">
        <v>7</v>
      </c>
      <c r="E1698" s="46">
        <v>846</v>
      </c>
      <c r="F1698" s="47">
        <v>0.47599999999999998</v>
      </c>
      <c r="G1698" s="115"/>
      <c r="H1698" s="46">
        <v>924</v>
      </c>
      <c r="I1698" s="47">
        <v>0.57034632034632005</v>
      </c>
      <c r="J1698" s="48"/>
      <c r="K1698" s="48" t="str">
        <f t="shared" si="298"/>
        <v/>
      </c>
      <c r="L1698" s="118" t="str">
        <f t="shared" si="299"/>
        <v/>
      </c>
      <c r="M1698" s="49">
        <f t="shared" si="300"/>
        <v>-0.12965367965367991</v>
      </c>
      <c r="N1698" s="49">
        <f t="shared" si="301"/>
        <v>-0.22399999999999998</v>
      </c>
    </row>
    <row r="1699" spans="1:14">
      <c r="A1699" s="45">
        <v>3</v>
      </c>
      <c r="B1699" s="45">
        <v>7012</v>
      </c>
      <c r="C1699" s="45" t="s">
        <v>1229</v>
      </c>
      <c r="D1699" s="45" t="s">
        <v>42</v>
      </c>
      <c r="E1699" s="46">
        <v>300</v>
      </c>
      <c r="F1699" s="47">
        <v>0.313</v>
      </c>
      <c r="G1699" s="49">
        <v>-0.16300000000000001</v>
      </c>
      <c r="H1699" s="46">
        <v>289</v>
      </c>
      <c r="I1699" s="47">
        <v>0.39446366782006898</v>
      </c>
      <c r="J1699" s="51">
        <v>-0.17588265252625107</v>
      </c>
      <c r="K1699" s="46" t="str">
        <f t="shared" si="298"/>
        <v>Decrease</v>
      </c>
      <c r="L1699" s="119">
        <f t="shared" si="299"/>
        <v>1.2882652526251066</v>
      </c>
      <c r="M1699" s="49">
        <f t="shared" si="300"/>
        <v>-0.30553633217993098</v>
      </c>
      <c r="N1699" s="49">
        <f t="shared" si="301"/>
        <v>-0.38699999999999996</v>
      </c>
    </row>
    <row r="1700" spans="1:14">
      <c r="A1700" s="45">
        <v>4</v>
      </c>
      <c r="B1700" s="45">
        <v>7012</v>
      </c>
      <c r="C1700" s="45" t="s">
        <v>1229</v>
      </c>
      <c r="D1700" s="45" t="s">
        <v>43</v>
      </c>
      <c r="E1700" s="46">
        <v>144</v>
      </c>
      <c r="F1700" s="47">
        <v>0.42399999999999999</v>
      </c>
      <c r="G1700" s="49">
        <v>-5.2000000000000005E-2</v>
      </c>
      <c r="H1700" s="46">
        <v>139</v>
      </c>
      <c r="I1700" s="47">
        <v>0.50359712230215803</v>
      </c>
      <c r="J1700" s="51">
        <v>-6.6749198044162017E-2</v>
      </c>
      <c r="K1700" s="46" t="str">
        <f t="shared" si="298"/>
        <v>Decrease</v>
      </c>
      <c r="L1700" s="119">
        <f t="shared" si="299"/>
        <v>1.4749198044162013</v>
      </c>
      <c r="M1700" s="49">
        <f t="shared" si="300"/>
        <v>-0.19640287769784193</v>
      </c>
      <c r="N1700" s="49">
        <f t="shared" si="301"/>
        <v>-0.27599999999999997</v>
      </c>
    </row>
    <row r="1701" spans="1:14">
      <c r="A1701" s="45">
        <v>5</v>
      </c>
      <c r="B1701" s="45">
        <v>7012</v>
      </c>
      <c r="C1701" s="45" t="s">
        <v>1229</v>
      </c>
      <c r="D1701" s="45" t="s">
        <v>8</v>
      </c>
      <c r="E1701" s="46" t="s">
        <v>1</v>
      </c>
      <c r="F1701" s="46" t="s">
        <v>1</v>
      </c>
      <c r="G1701" s="49" t="s">
        <v>1</v>
      </c>
      <c r="H1701" s="46" t="s">
        <v>1</v>
      </c>
      <c r="I1701" s="47" t="s">
        <v>1</v>
      </c>
      <c r="J1701" s="51" t="s">
        <v>1</v>
      </c>
      <c r="K1701" s="46" t="str">
        <f t="shared" si="298"/>
        <v/>
      </c>
      <c r="L1701" s="119" t="str">
        <f t="shared" si="299"/>
        <v/>
      </c>
      <c r="M1701" s="49"/>
      <c r="N1701" s="49"/>
    </row>
    <row r="1702" spans="1:14">
      <c r="A1702" s="45">
        <v>6</v>
      </c>
      <c r="B1702" s="45">
        <v>7012</v>
      </c>
      <c r="C1702" s="45" t="s">
        <v>1229</v>
      </c>
      <c r="D1702" s="45" t="s">
        <v>44</v>
      </c>
      <c r="E1702" s="46">
        <v>86</v>
      </c>
      <c r="F1702" s="47">
        <v>0.372</v>
      </c>
      <c r="G1702" s="49">
        <v>-0.10400000000000001</v>
      </c>
      <c r="H1702" s="46">
        <v>95</v>
      </c>
      <c r="I1702" s="47">
        <v>0.47368421052631599</v>
      </c>
      <c r="J1702" s="51">
        <v>-9.6662109820004061E-2</v>
      </c>
      <c r="K1702" s="46" t="str">
        <f t="shared" si="298"/>
        <v>Increase</v>
      </c>
      <c r="L1702" s="119">
        <f t="shared" si="299"/>
        <v>0.73378901799959484</v>
      </c>
      <c r="M1702" s="49">
        <f>I1702-0.7</f>
        <v>-0.22631578947368397</v>
      </c>
      <c r="N1702" s="49">
        <f>F1702-0.7</f>
        <v>-0.32799999999999996</v>
      </c>
    </row>
    <row r="1703" spans="1:14">
      <c r="A1703" s="45">
        <v>7</v>
      </c>
      <c r="B1703" s="45">
        <v>7012</v>
      </c>
      <c r="C1703" s="45" t="s">
        <v>1229</v>
      </c>
      <c r="D1703" s="45" t="s">
        <v>1096</v>
      </c>
      <c r="E1703" s="46" t="s">
        <v>1</v>
      </c>
      <c r="F1703" s="46" t="s">
        <v>1</v>
      </c>
      <c r="G1703" s="49" t="s">
        <v>1</v>
      </c>
      <c r="H1703" s="46" t="s">
        <v>1</v>
      </c>
      <c r="I1703" s="47" t="s">
        <v>1</v>
      </c>
      <c r="J1703" s="51" t="s">
        <v>1</v>
      </c>
      <c r="K1703" s="46" t="str">
        <f t="shared" si="298"/>
        <v/>
      </c>
      <c r="L1703" s="119" t="str">
        <f t="shared" si="299"/>
        <v/>
      </c>
      <c r="M1703" s="49"/>
      <c r="N1703" s="49"/>
    </row>
    <row r="1704" spans="1:14">
      <c r="A1704" s="45">
        <v>8</v>
      </c>
      <c r="B1704" s="45">
        <v>7012</v>
      </c>
      <c r="C1704" s="45" t="s">
        <v>1229</v>
      </c>
      <c r="D1704" s="45" t="s">
        <v>9</v>
      </c>
      <c r="E1704" s="46">
        <v>378</v>
      </c>
      <c r="F1704" s="47">
        <v>0.58699999999999997</v>
      </c>
      <c r="G1704" s="115"/>
      <c r="H1704" s="46">
        <v>398</v>
      </c>
      <c r="I1704" s="47">
        <v>0.67839195979899503</v>
      </c>
      <c r="J1704" s="48"/>
      <c r="K1704" s="48" t="str">
        <f t="shared" si="298"/>
        <v/>
      </c>
      <c r="L1704" s="118" t="str">
        <f t="shared" si="299"/>
        <v/>
      </c>
      <c r="M1704" s="49">
        <f t="shared" ref="M1704:M1716" si="302">I1704-0.7</f>
        <v>-2.160804020100493E-2</v>
      </c>
      <c r="N1704" s="49">
        <f t="shared" ref="N1704:N1716" si="303">F1704-0.7</f>
        <v>-0.11299999999999999</v>
      </c>
    </row>
    <row r="1705" spans="1:14">
      <c r="A1705" s="45">
        <v>9</v>
      </c>
      <c r="B1705" s="45">
        <v>7012</v>
      </c>
      <c r="C1705" s="45" t="s">
        <v>1229</v>
      </c>
      <c r="D1705" s="45" t="s">
        <v>10</v>
      </c>
      <c r="E1705" s="46">
        <v>1003</v>
      </c>
      <c r="F1705" s="50">
        <v>0.37</v>
      </c>
      <c r="G1705" s="49">
        <v>-0.217</v>
      </c>
      <c r="H1705" s="46">
        <v>1053</v>
      </c>
      <c r="I1705" s="47">
        <v>0.46343779677113001</v>
      </c>
      <c r="J1705" s="51">
        <v>-0.21495416302786502</v>
      </c>
      <c r="K1705" s="46" t="str">
        <f t="shared" si="298"/>
        <v>Increase</v>
      </c>
      <c r="L1705" s="119">
        <f t="shared" si="299"/>
        <v>0.20458369721349789</v>
      </c>
      <c r="M1705" s="49">
        <f t="shared" si="302"/>
        <v>-0.23656220322886995</v>
      </c>
      <c r="N1705" s="49">
        <f t="shared" si="303"/>
        <v>-0.32999999999999996</v>
      </c>
    </row>
    <row r="1706" spans="1:14">
      <c r="A1706" s="45">
        <v>10</v>
      </c>
      <c r="B1706" s="45">
        <v>7012</v>
      </c>
      <c r="C1706" s="45" t="s">
        <v>1229</v>
      </c>
      <c r="D1706" s="45" t="s">
        <v>51</v>
      </c>
      <c r="E1706" s="46">
        <v>1068</v>
      </c>
      <c r="F1706" s="47">
        <v>0.52300000000000002</v>
      </c>
      <c r="G1706" s="115"/>
      <c r="H1706" s="46">
        <v>1164</v>
      </c>
      <c r="I1706" s="47">
        <v>0.60481099656357395</v>
      </c>
      <c r="J1706" s="48"/>
      <c r="K1706" s="48" t="str">
        <f t="shared" si="298"/>
        <v/>
      </c>
      <c r="L1706" s="118" t="str">
        <f t="shared" si="299"/>
        <v/>
      </c>
      <c r="M1706" s="49">
        <f t="shared" si="302"/>
        <v>-9.5189003436426001E-2</v>
      </c>
      <c r="N1706" s="49">
        <f t="shared" si="303"/>
        <v>-0.17699999999999994</v>
      </c>
    </row>
    <row r="1707" spans="1:14">
      <c r="A1707" s="45">
        <v>11</v>
      </c>
      <c r="B1707" s="45">
        <v>7012</v>
      </c>
      <c r="C1707" s="45" t="s">
        <v>1229</v>
      </c>
      <c r="D1707" s="45" t="s">
        <v>52</v>
      </c>
      <c r="E1707" s="46">
        <v>313</v>
      </c>
      <c r="F1707" s="47">
        <v>0.109</v>
      </c>
      <c r="G1707" s="49">
        <v>-0.41399999999999998</v>
      </c>
      <c r="H1707" s="46">
        <v>287</v>
      </c>
      <c r="I1707" s="47">
        <v>0.18815331010453001</v>
      </c>
      <c r="J1707" s="51">
        <v>-0.41665768645904394</v>
      </c>
      <c r="K1707" s="46" t="str">
        <f t="shared" si="298"/>
        <v>Decrease</v>
      </c>
      <c r="L1707" s="119">
        <f t="shared" si="299"/>
        <v>0.26576864590439619</v>
      </c>
      <c r="M1707" s="49">
        <f t="shared" si="302"/>
        <v>-0.51184668989546989</v>
      </c>
      <c r="N1707" s="49">
        <f t="shared" si="303"/>
        <v>-0.59099999999999997</v>
      </c>
    </row>
    <row r="1708" spans="1:14">
      <c r="A1708" s="45">
        <v>12</v>
      </c>
      <c r="B1708" s="45">
        <v>7012</v>
      </c>
      <c r="C1708" s="45" t="s">
        <v>1229</v>
      </c>
      <c r="D1708" s="45" t="s">
        <v>13</v>
      </c>
      <c r="E1708" s="46">
        <v>1296</v>
      </c>
      <c r="F1708" s="47">
        <v>0.438</v>
      </c>
      <c r="G1708" s="115"/>
      <c r="H1708" s="46">
        <v>1367</v>
      </c>
      <c r="I1708" s="47">
        <v>0.53547915142648095</v>
      </c>
      <c r="J1708" s="48"/>
      <c r="K1708" s="48" t="str">
        <f t="shared" si="298"/>
        <v/>
      </c>
      <c r="L1708" s="118" t="str">
        <f t="shared" si="299"/>
        <v/>
      </c>
      <c r="M1708" s="49">
        <f t="shared" si="302"/>
        <v>-0.16452084857351901</v>
      </c>
      <c r="N1708" s="49">
        <f t="shared" si="303"/>
        <v>-0.26199999999999996</v>
      </c>
    </row>
    <row r="1709" spans="1:14">
      <c r="A1709" s="45">
        <v>13</v>
      </c>
      <c r="B1709" s="45">
        <v>7012</v>
      </c>
      <c r="C1709" s="45" t="s">
        <v>1229</v>
      </c>
      <c r="D1709" s="45" t="s">
        <v>14</v>
      </c>
      <c r="E1709" s="46">
        <v>85</v>
      </c>
      <c r="F1709" s="47">
        <v>0.30599999999999999</v>
      </c>
      <c r="G1709" s="49">
        <v>-0.13200000000000001</v>
      </c>
      <c r="H1709" s="46">
        <v>84</v>
      </c>
      <c r="I1709" s="47">
        <v>0.30952380952380998</v>
      </c>
      <c r="J1709" s="51">
        <v>-0.22595534190267097</v>
      </c>
      <c r="K1709" s="46" t="str">
        <f t="shared" si="298"/>
        <v>Decrease</v>
      </c>
      <c r="L1709" s="119">
        <f t="shared" si="299"/>
        <v>9.3955341902670959</v>
      </c>
      <c r="M1709" s="49">
        <f t="shared" si="302"/>
        <v>-0.39047619047618998</v>
      </c>
      <c r="N1709" s="49">
        <f t="shared" si="303"/>
        <v>-0.39399999999999996</v>
      </c>
    </row>
    <row r="1710" spans="1:14">
      <c r="A1710" s="45">
        <v>14</v>
      </c>
      <c r="B1710" s="45">
        <v>7012</v>
      </c>
      <c r="C1710" s="45" t="s">
        <v>1229</v>
      </c>
      <c r="D1710" s="45" t="s">
        <v>15</v>
      </c>
      <c r="E1710" s="46">
        <v>729</v>
      </c>
      <c r="F1710" s="47">
        <v>0.38300000000000001</v>
      </c>
      <c r="G1710" s="115"/>
      <c r="H1710" s="46">
        <v>727</v>
      </c>
      <c r="I1710" s="47">
        <v>0.47592847317744202</v>
      </c>
      <c r="J1710" s="48"/>
      <c r="K1710" s="48" t="str">
        <f t="shared" si="298"/>
        <v/>
      </c>
      <c r="L1710" s="118" t="str">
        <f t="shared" si="299"/>
        <v/>
      </c>
      <c r="M1710" s="49">
        <f t="shared" si="302"/>
        <v>-0.22407152682255793</v>
      </c>
      <c r="N1710" s="49">
        <f t="shared" si="303"/>
        <v>-0.31699999999999995</v>
      </c>
    </row>
    <row r="1711" spans="1:14">
      <c r="A1711" s="45">
        <v>15</v>
      </c>
      <c r="B1711" s="45">
        <v>7012</v>
      </c>
      <c r="C1711" s="45" t="s">
        <v>1229</v>
      </c>
      <c r="D1711" s="45" t="s">
        <v>16</v>
      </c>
      <c r="E1711" s="46">
        <v>652</v>
      </c>
      <c r="F1711" s="47">
        <v>0.48199999999999998</v>
      </c>
      <c r="G1711" s="49">
        <v>9.9000000000000088E-2</v>
      </c>
      <c r="H1711" s="46">
        <v>724</v>
      </c>
      <c r="I1711" s="47">
        <v>0.56906077348066297</v>
      </c>
      <c r="J1711" s="51">
        <v>9.313230030322095E-2</v>
      </c>
      <c r="K1711" s="46" t="str">
        <f t="shared" si="298"/>
        <v>Increase</v>
      </c>
      <c r="L1711" s="119">
        <f t="shared" si="299"/>
        <v>0.58676996967791384</v>
      </c>
      <c r="M1711" s="49">
        <f t="shared" si="302"/>
        <v>-0.13093922651933698</v>
      </c>
      <c r="N1711" s="49">
        <f t="shared" si="303"/>
        <v>-0.21799999999999997</v>
      </c>
    </row>
    <row r="1712" spans="1:14">
      <c r="A1712" s="45">
        <v>1</v>
      </c>
      <c r="B1712" s="45">
        <v>5321</v>
      </c>
      <c r="C1712" s="45" t="s">
        <v>1198</v>
      </c>
      <c r="D1712" s="45" t="s">
        <v>50</v>
      </c>
      <c r="E1712" s="46">
        <v>2591</v>
      </c>
      <c r="F1712" s="47">
        <v>0.28899999999999998</v>
      </c>
      <c r="G1712" s="115"/>
      <c r="H1712" s="46">
        <v>2815</v>
      </c>
      <c r="I1712" s="47">
        <v>0.36660746003552402</v>
      </c>
      <c r="J1712" s="48"/>
      <c r="K1712" s="48" t="str">
        <f t="shared" si="298"/>
        <v/>
      </c>
      <c r="L1712" s="118" t="str">
        <f t="shared" si="299"/>
        <v/>
      </c>
      <c r="M1712" s="49">
        <f t="shared" si="302"/>
        <v>-0.33339253996447593</v>
      </c>
      <c r="N1712" s="49">
        <f t="shared" si="303"/>
        <v>-0.41099999999999998</v>
      </c>
    </row>
    <row r="1713" spans="1:14">
      <c r="A1713" s="45">
        <v>2</v>
      </c>
      <c r="B1713" s="45">
        <v>5321</v>
      </c>
      <c r="C1713" s="45" t="s">
        <v>1198</v>
      </c>
      <c r="D1713" s="45" t="s">
        <v>7</v>
      </c>
      <c r="E1713" s="46">
        <v>676</v>
      </c>
      <c r="F1713" s="47">
        <v>0.58599999999999997</v>
      </c>
      <c r="G1713" s="115"/>
      <c r="H1713" s="46">
        <v>785</v>
      </c>
      <c r="I1713" s="47">
        <v>0.63566878980891695</v>
      </c>
      <c r="J1713" s="48"/>
      <c r="K1713" s="48" t="str">
        <f t="shared" si="298"/>
        <v/>
      </c>
      <c r="L1713" s="118" t="str">
        <f t="shared" si="299"/>
        <v/>
      </c>
      <c r="M1713" s="49">
        <f t="shared" si="302"/>
        <v>-6.433121019108301E-2</v>
      </c>
      <c r="N1713" s="49">
        <f t="shared" si="303"/>
        <v>-0.11399999999999999</v>
      </c>
    </row>
    <row r="1714" spans="1:14">
      <c r="A1714" s="45">
        <v>3</v>
      </c>
      <c r="B1714" s="45">
        <v>5321</v>
      </c>
      <c r="C1714" s="45" t="s">
        <v>1198</v>
      </c>
      <c r="D1714" s="45" t="s">
        <v>42</v>
      </c>
      <c r="E1714" s="46">
        <v>1790</v>
      </c>
      <c r="F1714" s="47">
        <v>0.153</v>
      </c>
      <c r="G1714" s="49">
        <v>-0.433</v>
      </c>
      <c r="H1714" s="46">
        <v>1896</v>
      </c>
      <c r="I1714" s="47">
        <v>0.229430379746835</v>
      </c>
      <c r="J1714" s="51">
        <v>-0.40623841006208194</v>
      </c>
      <c r="K1714" s="46" t="str">
        <f t="shared" si="298"/>
        <v>Increase</v>
      </c>
      <c r="L1714" s="119">
        <f t="shared" si="299"/>
        <v>2.6761589937918053</v>
      </c>
      <c r="M1714" s="49">
        <f t="shared" si="302"/>
        <v>-0.47056962025316496</v>
      </c>
      <c r="N1714" s="49">
        <f t="shared" si="303"/>
        <v>-0.54699999999999993</v>
      </c>
    </row>
    <row r="1715" spans="1:14">
      <c r="A1715" s="45">
        <v>4</v>
      </c>
      <c r="B1715" s="45">
        <v>5321</v>
      </c>
      <c r="C1715" s="45" t="s">
        <v>1198</v>
      </c>
      <c r="D1715" s="45" t="s">
        <v>43</v>
      </c>
      <c r="E1715" s="46">
        <v>37</v>
      </c>
      <c r="F1715" s="47">
        <v>0.40500000000000003</v>
      </c>
      <c r="G1715" s="49">
        <v>-0.18100000000000002</v>
      </c>
      <c r="H1715" s="46">
        <v>36</v>
      </c>
      <c r="I1715" s="47">
        <v>0.66666666666666696</v>
      </c>
      <c r="J1715" s="51">
        <v>3.0997876857750017E-2</v>
      </c>
      <c r="K1715" s="46" t="str">
        <f t="shared" si="298"/>
        <v>Increase</v>
      </c>
      <c r="L1715" s="119">
        <f t="shared" si="299"/>
        <v>21.199787685775004</v>
      </c>
      <c r="M1715" s="49">
        <f t="shared" si="302"/>
        <v>-3.3333333333332993E-2</v>
      </c>
      <c r="N1715" s="49">
        <f t="shared" si="303"/>
        <v>-0.29499999999999993</v>
      </c>
    </row>
    <row r="1716" spans="1:14">
      <c r="A1716" s="45">
        <v>5</v>
      </c>
      <c r="B1716" s="45">
        <v>5321</v>
      </c>
      <c r="C1716" s="45" t="s">
        <v>1198</v>
      </c>
      <c r="D1716" s="45" t="s">
        <v>8</v>
      </c>
      <c r="E1716" s="46">
        <v>82</v>
      </c>
      <c r="F1716" s="47">
        <v>0.76800000000000002</v>
      </c>
      <c r="G1716" s="49">
        <v>0.182</v>
      </c>
      <c r="H1716" s="46">
        <v>91</v>
      </c>
      <c r="I1716" s="47">
        <v>0.76923076923076905</v>
      </c>
      <c r="J1716" s="51">
        <v>0.13356197942185211</v>
      </c>
      <c r="K1716" s="46" t="str">
        <f t="shared" si="298"/>
        <v>Increase</v>
      </c>
      <c r="L1716" s="119">
        <f t="shared" si="299"/>
        <v>4.8438020578147887</v>
      </c>
      <c r="M1716" s="49">
        <f t="shared" si="302"/>
        <v>6.9230769230769096E-2</v>
      </c>
      <c r="N1716" s="49">
        <f t="shared" si="303"/>
        <v>6.800000000000006E-2</v>
      </c>
    </row>
    <row r="1717" spans="1:14">
      <c r="A1717" s="45">
        <v>6</v>
      </c>
      <c r="B1717" s="45">
        <v>5321</v>
      </c>
      <c r="C1717" s="45" t="s">
        <v>1198</v>
      </c>
      <c r="D1717" s="45" t="s">
        <v>44</v>
      </c>
      <c r="E1717" s="46" t="s">
        <v>1</v>
      </c>
      <c r="F1717" s="46" t="s">
        <v>1</v>
      </c>
      <c r="G1717" s="49" t="s">
        <v>1</v>
      </c>
      <c r="H1717" s="46"/>
      <c r="I1717" s="47"/>
      <c r="J1717" s="51"/>
      <c r="K1717" s="46" t="str">
        <f t="shared" si="298"/>
        <v/>
      </c>
      <c r="L1717" s="119" t="str">
        <f t="shared" si="299"/>
        <v/>
      </c>
      <c r="M1717" s="49"/>
      <c r="N1717" s="49"/>
    </row>
    <row r="1718" spans="1:14">
      <c r="A1718" s="45">
        <v>7</v>
      </c>
      <c r="B1718" s="45">
        <v>5321</v>
      </c>
      <c r="C1718" s="45" t="s">
        <v>1198</v>
      </c>
      <c r="D1718" s="45" t="s">
        <v>1096</v>
      </c>
      <c r="E1718" s="46" t="s">
        <v>1</v>
      </c>
      <c r="F1718" s="46" t="s">
        <v>1</v>
      </c>
      <c r="G1718" s="49" t="s">
        <v>1</v>
      </c>
      <c r="H1718" s="46" t="s">
        <v>1</v>
      </c>
      <c r="I1718" s="47" t="s">
        <v>1</v>
      </c>
      <c r="J1718" s="51" t="s">
        <v>1</v>
      </c>
      <c r="K1718" s="46" t="str">
        <f t="shared" si="298"/>
        <v/>
      </c>
      <c r="L1718" s="119" t="str">
        <f t="shared" si="299"/>
        <v/>
      </c>
      <c r="M1718" s="49"/>
      <c r="N1718" s="49"/>
    </row>
    <row r="1719" spans="1:14">
      <c r="A1719" s="45">
        <v>8</v>
      </c>
      <c r="B1719" s="45">
        <v>5321</v>
      </c>
      <c r="C1719" s="45" t="s">
        <v>1198</v>
      </c>
      <c r="D1719" s="45" t="s">
        <v>9</v>
      </c>
      <c r="E1719" s="46">
        <v>753</v>
      </c>
      <c r="F1719" s="47">
        <v>0.58699999999999997</v>
      </c>
      <c r="G1719" s="115"/>
      <c r="H1719" s="46">
        <v>868</v>
      </c>
      <c r="I1719" s="47">
        <v>0.66474654377880205</v>
      </c>
      <c r="J1719" s="48"/>
      <c r="K1719" s="48" t="str">
        <f t="shared" ref="K1719:K1750" si="304">IF(G1719="","",IF(G1719="*","",IF(ABS(J1719)&gt;ABS(G1719),"Decrease", "Increase")))</f>
        <v/>
      </c>
      <c r="L1719" s="118" t="str">
        <f t="shared" ref="L1719:L1750" si="305">IF(G1719="","",IF(G1719="*","",(ABS(G1719-J1719))*100))</f>
        <v/>
      </c>
      <c r="M1719" s="49">
        <f t="shared" ref="M1719:M1730" si="306">I1719-0.7</f>
        <v>-3.525345622119791E-2</v>
      </c>
      <c r="N1719" s="49">
        <f t="shared" ref="N1719:N1730" si="307">F1719-0.7</f>
        <v>-0.11299999999999999</v>
      </c>
    </row>
    <row r="1720" spans="1:14">
      <c r="A1720" s="45">
        <v>9</v>
      </c>
      <c r="B1720" s="45">
        <v>5321</v>
      </c>
      <c r="C1720" s="45" t="s">
        <v>1198</v>
      </c>
      <c r="D1720" s="45" t="s">
        <v>10</v>
      </c>
      <c r="E1720" s="46">
        <v>1838</v>
      </c>
      <c r="F1720" s="47">
        <v>0.16800000000000001</v>
      </c>
      <c r="G1720" s="49">
        <v>-0.41899999999999998</v>
      </c>
      <c r="H1720" s="46">
        <v>1947</v>
      </c>
      <c r="I1720" s="47">
        <v>0.233692860811505</v>
      </c>
      <c r="J1720" s="51">
        <v>-0.43105368296729707</v>
      </c>
      <c r="K1720" s="46" t="str">
        <f t="shared" si="304"/>
        <v>Decrease</v>
      </c>
      <c r="L1720" s="119">
        <f t="shared" si="305"/>
        <v>1.2053682967297086</v>
      </c>
      <c r="M1720" s="49">
        <f t="shared" si="306"/>
        <v>-0.46630713918849498</v>
      </c>
      <c r="N1720" s="49">
        <f t="shared" si="307"/>
        <v>-0.53199999999999992</v>
      </c>
    </row>
    <row r="1721" spans="1:14">
      <c r="A1721" s="45">
        <v>10</v>
      </c>
      <c r="B1721" s="45">
        <v>5321</v>
      </c>
      <c r="C1721" s="45" t="s">
        <v>1198</v>
      </c>
      <c r="D1721" s="45" t="s">
        <v>51</v>
      </c>
      <c r="E1721" s="46">
        <v>2226</v>
      </c>
      <c r="F1721" s="47">
        <v>0.32100000000000001</v>
      </c>
      <c r="G1721" s="115"/>
      <c r="H1721" s="46">
        <v>2442</v>
      </c>
      <c r="I1721" s="47">
        <v>0.41031941031940999</v>
      </c>
      <c r="J1721" s="48"/>
      <c r="K1721" s="48" t="str">
        <f t="shared" si="304"/>
        <v/>
      </c>
      <c r="L1721" s="118" t="str">
        <f t="shared" si="305"/>
        <v/>
      </c>
      <c r="M1721" s="49">
        <f t="shared" si="306"/>
        <v>-0.28968058968058996</v>
      </c>
      <c r="N1721" s="49">
        <f t="shared" si="307"/>
        <v>-0.37899999999999995</v>
      </c>
    </row>
    <row r="1722" spans="1:14">
      <c r="A1722" s="45">
        <v>11</v>
      </c>
      <c r="B1722" s="45">
        <v>5321</v>
      </c>
      <c r="C1722" s="45" t="s">
        <v>1198</v>
      </c>
      <c r="D1722" s="45" t="s">
        <v>52</v>
      </c>
      <c r="E1722" s="46">
        <v>365</v>
      </c>
      <c r="F1722" s="47">
        <v>9.6000000000000002E-2</v>
      </c>
      <c r="G1722" s="49">
        <v>-0.22500000000000001</v>
      </c>
      <c r="H1722" s="46">
        <v>373</v>
      </c>
      <c r="I1722" s="47">
        <v>8.0428954423592505E-2</v>
      </c>
      <c r="J1722" s="51">
        <v>-0.3298904558958175</v>
      </c>
      <c r="K1722" s="46" t="str">
        <f t="shared" si="304"/>
        <v>Decrease</v>
      </c>
      <c r="L1722" s="119">
        <f t="shared" si="305"/>
        <v>10.48904558958175</v>
      </c>
      <c r="M1722" s="49">
        <f t="shared" si="306"/>
        <v>-0.61957104557640741</v>
      </c>
      <c r="N1722" s="49">
        <f t="shared" si="307"/>
        <v>-0.60399999999999998</v>
      </c>
    </row>
    <row r="1723" spans="1:14">
      <c r="A1723" s="45">
        <v>12</v>
      </c>
      <c r="B1723" s="45">
        <v>5321</v>
      </c>
      <c r="C1723" s="45" t="s">
        <v>1198</v>
      </c>
      <c r="D1723" s="45" t="s">
        <v>13</v>
      </c>
      <c r="E1723" s="46">
        <v>2549</v>
      </c>
      <c r="F1723" s="47">
        <v>0.28699999999999998</v>
      </c>
      <c r="G1723" s="115"/>
      <c r="H1723" s="46">
        <v>2780</v>
      </c>
      <c r="I1723" s="47">
        <v>0.365467625899281</v>
      </c>
      <c r="J1723" s="48"/>
      <c r="K1723" s="48" t="str">
        <f t="shared" si="304"/>
        <v/>
      </c>
      <c r="L1723" s="118" t="str">
        <f t="shared" si="305"/>
        <v/>
      </c>
      <c r="M1723" s="49">
        <f t="shared" si="306"/>
        <v>-0.33453237410071895</v>
      </c>
      <c r="N1723" s="49">
        <f t="shared" si="307"/>
        <v>-0.41299999999999998</v>
      </c>
    </row>
    <row r="1724" spans="1:14">
      <c r="A1724" s="45">
        <v>13</v>
      </c>
      <c r="B1724" s="45">
        <v>5321</v>
      </c>
      <c r="C1724" s="45" t="s">
        <v>1198</v>
      </c>
      <c r="D1724" s="45" t="s">
        <v>14</v>
      </c>
      <c r="E1724" s="46">
        <v>42</v>
      </c>
      <c r="F1724" s="47">
        <v>0.45200000000000001</v>
      </c>
      <c r="G1724" s="49">
        <v>0.16500000000000001</v>
      </c>
      <c r="H1724" s="46">
        <v>35</v>
      </c>
      <c r="I1724" s="47">
        <v>0.45714285714285702</v>
      </c>
      <c r="J1724" s="51">
        <v>9.1675231243576016E-2</v>
      </c>
      <c r="K1724" s="46" t="str">
        <f t="shared" si="304"/>
        <v>Increase</v>
      </c>
      <c r="L1724" s="119">
        <f t="shared" si="305"/>
        <v>7.3324768756423992</v>
      </c>
      <c r="M1724" s="49">
        <f t="shared" si="306"/>
        <v>-0.24285714285714294</v>
      </c>
      <c r="N1724" s="49">
        <f t="shared" si="307"/>
        <v>-0.24799999999999994</v>
      </c>
    </row>
    <row r="1725" spans="1:14">
      <c r="A1725" s="45">
        <v>14</v>
      </c>
      <c r="B1725" s="45">
        <v>5321</v>
      </c>
      <c r="C1725" s="45" t="s">
        <v>1198</v>
      </c>
      <c r="D1725" s="45" t="s">
        <v>15</v>
      </c>
      <c r="E1725" s="46">
        <v>1335</v>
      </c>
      <c r="F1725" s="50">
        <v>0.27</v>
      </c>
      <c r="G1725" s="115"/>
      <c r="H1725" s="46">
        <v>1449</v>
      </c>
      <c r="I1725" s="47">
        <v>0.34437543133195297</v>
      </c>
      <c r="J1725" s="48"/>
      <c r="K1725" s="48" t="str">
        <f t="shared" si="304"/>
        <v/>
      </c>
      <c r="L1725" s="118" t="str">
        <f t="shared" si="305"/>
        <v/>
      </c>
      <c r="M1725" s="49">
        <f t="shared" si="306"/>
        <v>-0.35562456866804698</v>
      </c>
      <c r="N1725" s="49">
        <f t="shared" si="307"/>
        <v>-0.42999999999999994</v>
      </c>
    </row>
    <row r="1726" spans="1:14">
      <c r="A1726" s="45">
        <v>15</v>
      </c>
      <c r="B1726" s="45">
        <v>5321</v>
      </c>
      <c r="C1726" s="45" t="s">
        <v>1198</v>
      </c>
      <c r="D1726" s="45" t="s">
        <v>16</v>
      </c>
      <c r="E1726" s="46">
        <v>1256</v>
      </c>
      <c r="F1726" s="47">
        <v>0.311</v>
      </c>
      <c r="G1726" s="49">
        <v>4.0999999999999995E-2</v>
      </c>
      <c r="H1726" s="46">
        <v>1366</v>
      </c>
      <c r="I1726" s="47">
        <v>0.39019033674963399</v>
      </c>
      <c r="J1726" s="51">
        <v>4.5814905417681018E-2</v>
      </c>
      <c r="K1726" s="46" t="str">
        <f t="shared" si="304"/>
        <v>Decrease</v>
      </c>
      <c r="L1726" s="119">
        <f t="shared" si="305"/>
        <v>0.4814905417681023</v>
      </c>
      <c r="M1726" s="49">
        <f t="shared" si="306"/>
        <v>-0.30980966325036596</v>
      </c>
      <c r="N1726" s="49">
        <f t="shared" si="307"/>
        <v>-0.38899999999999996</v>
      </c>
    </row>
    <row r="1727" spans="1:14">
      <c r="A1727" s="45">
        <v>1</v>
      </c>
      <c r="B1727" s="45">
        <v>6600</v>
      </c>
      <c r="C1727" s="45" t="s">
        <v>1222</v>
      </c>
      <c r="D1727" s="45" t="s">
        <v>50</v>
      </c>
      <c r="E1727" s="46">
        <v>1260</v>
      </c>
      <c r="F1727" s="47">
        <v>0.51900000000000002</v>
      </c>
      <c r="G1727" s="115"/>
      <c r="H1727" s="46">
        <v>1380</v>
      </c>
      <c r="I1727" s="47">
        <v>0.60144927536231896</v>
      </c>
      <c r="J1727" s="48"/>
      <c r="K1727" s="48" t="str">
        <f t="shared" si="304"/>
        <v/>
      </c>
      <c r="L1727" s="118" t="str">
        <f t="shared" si="305"/>
        <v/>
      </c>
      <c r="M1727" s="49">
        <f t="shared" si="306"/>
        <v>-9.8550724637680998E-2</v>
      </c>
      <c r="N1727" s="49">
        <f t="shared" si="307"/>
        <v>-0.18099999999999994</v>
      </c>
    </row>
    <row r="1728" spans="1:14">
      <c r="A1728" s="45">
        <v>2</v>
      </c>
      <c r="B1728" s="45">
        <v>6600</v>
      </c>
      <c r="C1728" s="45" t="s">
        <v>1222</v>
      </c>
      <c r="D1728" s="45" t="s">
        <v>7</v>
      </c>
      <c r="E1728" s="46">
        <v>928</v>
      </c>
      <c r="F1728" s="47">
        <v>0.58399999999999996</v>
      </c>
      <c r="G1728" s="115"/>
      <c r="H1728" s="46">
        <v>1037</v>
      </c>
      <c r="I1728" s="47">
        <v>0.656702025072324</v>
      </c>
      <c r="J1728" s="48"/>
      <c r="K1728" s="48" t="str">
        <f t="shared" si="304"/>
        <v/>
      </c>
      <c r="L1728" s="118" t="str">
        <f t="shared" si="305"/>
        <v/>
      </c>
      <c r="M1728" s="49">
        <f t="shared" si="306"/>
        <v>-4.3297974927675953E-2</v>
      </c>
      <c r="N1728" s="49">
        <f t="shared" si="307"/>
        <v>-0.11599999999999999</v>
      </c>
    </row>
    <row r="1729" spans="1:14">
      <c r="A1729" s="45">
        <v>3</v>
      </c>
      <c r="B1729" s="45">
        <v>6600</v>
      </c>
      <c r="C1729" s="45" t="s">
        <v>1222</v>
      </c>
      <c r="D1729" s="45" t="s">
        <v>42</v>
      </c>
      <c r="E1729" s="46">
        <v>258</v>
      </c>
      <c r="F1729" s="47">
        <v>0.32600000000000001</v>
      </c>
      <c r="G1729" s="49">
        <v>-0.25800000000000001</v>
      </c>
      <c r="H1729" s="46">
        <v>279</v>
      </c>
      <c r="I1729" s="47">
        <v>0.41577060931899601</v>
      </c>
      <c r="J1729" s="51">
        <v>-0.24093141575332799</v>
      </c>
      <c r="K1729" s="46" t="str">
        <f t="shared" si="304"/>
        <v>Increase</v>
      </c>
      <c r="L1729" s="119">
        <f t="shared" si="305"/>
        <v>1.7068584246672014</v>
      </c>
      <c r="M1729" s="49">
        <f t="shared" si="306"/>
        <v>-0.28422939068100395</v>
      </c>
      <c r="N1729" s="49">
        <f t="shared" si="307"/>
        <v>-0.37399999999999994</v>
      </c>
    </row>
    <row r="1730" spans="1:14">
      <c r="A1730" s="45">
        <v>4</v>
      </c>
      <c r="B1730" s="45">
        <v>6600</v>
      </c>
      <c r="C1730" s="45" t="s">
        <v>1222</v>
      </c>
      <c r="D1730" s="45" t="s">
        <v>43</v>
      </c>
      <c r="E1730" s="46">
        <v>23</v>
      </c>
      <c r="F1730" s="47">
        <v>0.47799999999999998</v>
      </c>
      <c r="G1730" s="49">
        <v>-0.106</v>
      </c>
      <c r="H1730" s="46">
        <v>20</v>
      </c>
      <c r="I1730" s="47">
        <v>0.4</v>
      </c>
      <c r="J1730" s="51">
        <v>-0.25670202507232398</v>
      </c>
      <c r="K1730" s="46" t="str">
        <f t="shared" si="304"/>
        <v>Decrease</v>
      </c>
      <c r="L1730" s="119">
        <f t="shared" si="305"/>
        <v>15.0702025072324</v>
      </c>
      <c r="M1730" s="49">
        <f t="shared" si="306"/>
        <v>-0.29999999999999993</v>
      </c>
      <c r="N1730" s="49">
        <f t="shared" si="307"/>
        <v>-0.22199999999999998</v>
      </c>
    </row>
    <row r="1731" spans="1:14">
      <c r="A1731" s="45">
        <v>5</v>
      </c>
      <c r="B1731" s="45">
        <v>6600</v>
      </c>
      <c r="C1731" s="45" t="s">
        <v>1222</v>
      </c>
      <c r="D1731" s="45" t="s">
        <v>8</v>
      </c>
      <c r="E1731" s="46" t="s">
        <v>1</v>
      </c>
      <c r="F1731" s="46" t="s">
        <v>1</v>
      </c>
      <c r="G1731" s="49" t="s">
        <v>1</v>
      </c>
      <c r="H1731" s="46" t="s">
        <v>1</v>
      </c>
      <c r="I1731" s="47" t="s">
        <v>1</v>
      </c>
      <c r="J1731" s="51" t="s">
        <v>1</v>
      </c>
      <c r="K1731" s="46" t="str">
        <f t="shared" si="304"/>
        <v/>
      </c>
      <c r="L1731" s="119" t="str">
        <f t="shared" si="305"/>
        <v/>
      </c>
      <c r="M1731" s="49"/>
      <c r="N1731" s="49"/>
    </row>
    <row r="1732" spans="1:14">
      <c r="A1732" s="45">
        <v>6</v>
      </c>
      <c r="B1732" s="45">
        <v>6600</v>
      </c>
      <c r="C1732" s="45" t="s">
        <v>1222</v>
      </c>
      <c r="D1732" s="45" t="s">
        <v>44</v>
      </c>
      <c r="E1732" s="46">
        <v>44</v>
      </c>
      <c r="F1732" s="47">
        <v>0.29499999999999998</v>
      </c>
      <c r="G1732" s="49">
        <v>-0.28899999999999998</v>
      </c>
      <c r="H1732" s="46">
        <v>33</v>
      </c>
      <c r="I1732" s="47">
        <v>0.45454545454545497</v>
      </c>
      <c r="J1732" s="51">
        <v>-0.20215657052686903</v>
      </c>
      <c r="K1732" s="46" t="str">
        <f t="shared" si="304"/>
        <v>Increase</v>
      </c>
      <c r="L1732" s="119">
        <f t="shared" si="305"/>
        <v>8.6843429473130946</v>
      </c>
      <c r="M1732" s="49">
        <f>I1732-0.7</f>
        <v>-0.24545454545454498</v>
      </c>
      <c r="N1732" s="49">
        <f>F1732-0.7</f>
        <v>-0.40499999999999997</v>
      </c>
    </row>
    <row r="1733" spans="1:14">
      <c r="A1733" s="45">
        <v>7</v>
      </c>
      <c r="B1733" s="45">
        <v>6600</v>
      </c>
      <c r="C1733" s="45" t="s">
        <v>1222</v>
      </c>
      <c r="D1733" s="45" t="s">
        <v>1096</v>
      </c>
      <c r="E1733" s="46" t="s">
        <v>1</v>
      </c>
      <c r="F1733" s="46" t="s">
        <v>1</v>
      </c>
      <c r="G1733" s="49" t="s">
        <v>1</v>
      </c>
      <c r="H1733" s="46" t="s">
        <v>1</v>
      </c>
      <c r="I1733" s="47" t="s">
        <v>1</v>
      </c>
      <c r="J1733" s="51" t="s">
        <v>1</v>
      </c>
      <c r="K1733" s="46" t="str">
        <f t="shared" si="304"/>
        <v/>
      </c>
      <c r="L1733" s="119" t="str">
        <f t="shared" si="305"/>
        <v/>
      </c>
      <c r="M1733" s="49"/>
      <c r="N1733" s="49"/>
    </row>
    <row r="1734" spans="1:14">
      <c r="A1734" s="45">
        <v>8</v>
      </c>
      <c r="B1734" s="45">
        <v>6600</v>
      </c>
      <c r="C1734" s="45" t="s">
        <v>1222</v>
      </c>
      <c r="D1734" s="45" t="s">
        <v>9</v>
      </c>
      <c r="E1734" s="46">
        <v>479</v>
      </c>
      <c r="F1734" s="47">
        <v>0.67800000000000005</v>
      </c>
      <c r="G1734" s="115"/>
      <c r="H1734" s="46">
        <v>486</v>
      </c>
      <c r="I1734" s="47">
        <v>0.73662551440329205</v>
      </c>
      <c r="J1734" s="48"/>
      <c r="K1734" s="48" t="str">
        <f t="shared" si="304"/>
        <v/>
      </c>
      <c r="L1734" s="118" t="str">
        <f t="shared" si="305"/>
        <v/>
      </c>
      <c r="M1734" s="49">
        <f t="shared" ref="M1734:M1745" si="308">I1734-0.7</f>
        <v>3.6625514403292092E-2</v>
      </c>
      <c r="N1734" s="49">
        <f>F1734-0.7</f>
        <v>-2.1999999999999909E-2</v>
      </c>
    </row>
    <row r="1735" spans="1:14">
      <c r="A1735" s="45">
        <v>9</v>
      </c>
      <c r="B1735" s="45">
        <v>6600</v>
      </c>
      <c r="C1735" s="45" t="s">
        <v>1222</v>
      </c>
      <c r="D1735" s="45" t="s">
        <v>10</v>
      </c>
      <c r="E1735" s="46">
        <v>781</v>
      </c>
      <c r="F1735" s="47">
        <v>0.42099999999999999</v>
      </c>
      <c r="G1735" s="49">
        <v>-0.25700000000000001</v>
      </c>
      <c r="H1735" s="46">
        <v>894</v>
      </c>
      <c r="I1735" s="47">
        <v>0.52796420581655501</v>
      </c>
      <c r="J1735" s="51">
        <v>-0.20866130858673704</v>
      </c>
      <c r="K1735" s="46" t="str">
        <f t="shared" si="304"/>
        <v>Increase</v>
      </c>
      <c r="L1735" s="119">
        <f t="shared" si="305"/>
        <v>4.8338691413262964</v>
      </c>
      <c r="M1735" s="49">
        <f t="shared" si="308"/>
        <v>-0.17203579418344495</v>
      </c>
      <c r="N1735" s="49">
        <f>F1735-0.7</f>
        <v>-0.27899999999999997</v>
      </c>
    </row>
    <row r="1736" spans="1:14">
      <c r="A1736" s="45">
        <v>10</v>
      </c>
      <c r="B1736" s="45">
        <v>6600</v>
      </c>
      <c r="C1736" s="45" t="s">
        <v>1222</v>
      </c>
      <c r="D1736" s="45" t="s">
        <v>51</v>
      </c>
      <c r="E1736" s="46">
        <v>1109</v>
      </c>
      <c r="F1736" s="47">
        <v>0.56200000000000006</v>
      </c>
      <c r="G1736" s="115"/>
      <c r="H1736" s="46">
        <v>1191</v>
      </c>
      <c r="I1736" s="47">
        <v>0.66414777497900901</v>
      </c>
      <c r="J1736" s="48"/>
      <c r="K1736" s="48" t="str">
        <f t="shared" si="304"/>
        <v/>
      </c>
      <c r="L1736" s="118" t="str">
        <f t="shared" si="305"/>
        <v/>
      </c>
      <c r="M1736" s="49">
        <f t="shared" si="308"/>
        <v>-3.5852225020990947E-2</v>
      </c>
      <c r="N1736" s="49">
        <f>F1736-0.7</f>
        <v>-0.1379999999999999</v>
      </c>
    </row>
    <row r="1737" spans="1:14">
      <c r="A1737" s="45">
        <v>11</v>
      </c>
      <c r="B1737" s="45">
        <v>6600</v>
      </c>
      <c r="C1737" s="45" t="s">
        <v>1222</v>
      </c>
      <c r="D1737" s="45" t="s">
        <v>52</v>
      </c>
      <c r="E1737" s="46">
        <v>151</v>
      </c>
      <c r="F1737" s="47">
        <v>0.20499999999999999</v>
      </c>
      <c r="G1737" s="49">
        <v>-0.35700000000000004</v>
      </c>
      <c r="H1737" s="46">
        <v>189</v>
      </c>
      <c r="I1737" s="47">
        <v>0.206349206349206</v>
      </c>
      <c r="J1737" s="51">
        <v>-0.457798568629803</v>
      </c>
      <c r="K1737" s="46" t="str">
        <f t="shared" si="304"/>
        <v>Decrease</v>
      </c>
      <c r="L1737" s="119">
        <f t="shared" si="305"/>
        <v>10.079856862980296</v>
      </c>
      <c r="M1737" s="49">
        <f t="shared" si="308"/>
        <v>-0.49365079365079395</v>
      </c>
      <c r="N1737" s="49">
        <f>F1737-0.7</f>
        <v>-0.495</v>
      </c>
    </row>
    <row r="1738" spans="1:14">
      <c r="A1738" s="45">
        <v>12</v>
      </c>
      <c r="B1738" s="45">
        <v>6600</v>
      </c>
      <c r="C1738" s="45" t="s">
        <v>1222</v>
      </c>
      <c r="D1738" s="45" t="s">
        <v>13</v>
      </c>
      <c r="E1738" s="46">
        <v>1254</v>
      </c>
      <c r="F1738" s="47">
        <v>0.52200000000000002</v>
      </c>
      <c r="G1738" s="115"/>
      <c r="H1738" s="46">
        <v>1370</v>
      </c>
      <c r="I1738" s="47">
        <v>0.60291970802919703</v>
      </c>
      <c r="J1738" s="48"/>
      <c r="K1738" s="48" t="str">
        <f t="shared" si="304"/>
        <v/>
      </c>
      <c r="L1738" s="118" t="str">
        <f t="shared" si="305"/>
        <v/>
      </c>
      <c r="M1738" s="49">
        <f t="shared" si="308"/>
        <v>-9.7080291970802923E-2</v>
      </c>
      <c r="N1738" s="49">
        <f>F1738-0.7</f>
        <v>-0.17799999999999994</v>
      </c>
    </row>
    <row r="1739" spans="1:14">
      <c r="A1739" s="45">
        <v>13</v>
      </c>
      <c r="B1739" s="45">
        <v>6600</v>
      </c>
      <c r="C1739" s="45" t="s">
        <v>1222</v>
      </c>
      <c r="D1739" s="45" t="s">
        <v>14</v>
      </c>
      <c r="E1739" s="46" t="s">
        <v>1</v>
      </c>
      <c r="F1739" s="46" t="s">
        <v>1</v>
      </c>
      <c r="G1739" s="49" t="s">
        <v>1</v>
      </c>
      <c r="H1739" s="46">
        <v>10</v>
      </c>
      <c r="I1739" s="47">
        <v>0.4</v>
      </c>
      <c r="J1739" s="51">
        <v>-0.20291970802919701</v>
      </c>
      <c r="K1739" s="46" t="str">
        <f t="shared" si="304"/>
        <v/>
      </c>
      <c r="L1739" s="119" t="str">
        <f t="shared" si="305"/>
        <v/>
      </c>
      <c r="M1739" s="49">
        <f t="shared" si="308"/>
        <v>-0.29999999999999993</v>
      </c>
      <c r="N1739" s="49"/>
    </row>
    <row r="1740" spans="1:14">
      <c r="A1740" s="45">
        <v>14</v>
      </c>
      <c r="B1740" s="45">
        <v>6600</v>
      </c>
      <c r="C1740" s="45" t="s">
        <v>1222</v>
      </c>
      <c r="D1740" s="45" t="s">
        <v>15</v>
      </c>
      <c r="E1740" s="46">
        <v>674</v>
      </c>
      <c r="F1740" s="47">
        <v>0.50700000000000001</v>
      </c>
      <c r="G1740" s="115"/>
      <c r="H1740" s="46">
        <v>710</v>
      </c>
      <c r="I1740" s="47">
        <v>0.57887323943661995</v>
      </c>
      <c r="J1740" s="48"/>
      <c r="K1740" s="48" t="str">
        <f t="shared" si="304"/>
        <v/>
      </c>
      <c r="L1740" s="118" t="str">
        <f t="shared" si="305"/>
        <v/>
      </c>
      <c r="M1740" s="49">
        <f t="shared" si="308"/>
        <v>-0.12112676056338001</v>
      </c>
      <c r="N1740" s="49">
        <f t="shared" ref="N1740:N1745" si="309">F1740-0.7</f>
        <v>-0.19299999999999995</v>
      </c>
    </row>
    <row r="1741" spans="1:14">
      <c r="A1741" s="45">
        <v>15</v>
      </c>
      <c r="B1741" s="45">
        <v>6600</v>
      </c>
      <c r="C1741" s="45" t="s">
        <v>1222</v>
      </c>
      <c r="D1741" s="45" t="s">
        <v>16</v>
      </c>
      <c r="E1741" s="46">
        <v>586</v>
      </c>
      <c r="F1741" s="47">
        <v>0.53200000000000003</v>
      </c>
      <c r="G1741" s="49">
        <v>2.5000000000000001E-2</v>
      </c>
      <c r="H1741" s="46">
        <v>670</v>
      </c>
      <c r="I1741" s="47">
        <v>0.62537313432835795</v>
      </c>
      <c r="J1741" s="51">
        <v>4.6499894891738003E-2</v>
      </c>
      <c r="K1741" s="46" t="str">
        <f t="shared" si="304"/>
        <v>Decrease</v>
      </c>
      <c r="L1741" s="119">
        <f t="shared" si="305"/>
        <v>2.1499894891738003</v>
      </c>
      <c r="M1741" s="49">
        <f t="shared" si="308"/>
        <v>-7.4626865671642006E-2</v>
      </c>
      <c r="N1741" s="49">
        <f t="shared" si="309"/>
        <v>-0.16799999999999993</v>
      </c>
    </row>
    <row r="1742" spans="1:14">
      <c r="A1742" s="45">
        <v>1</v>
      </c>
      <c r="B1742" s="45">
        <v>6711</v>
      </c>
      <c r="C1742" s="45" t="s">
        <v>1223</v>
      </c>
      <c r="D1742" s="45" t="s">
        <v>50</v>
      </c>
      <c r="E1742" s="46">
        <v>1816</v>
      </c>
      <c r="F1742" s="47">
        <v>7.4999999999999997E-2</v>
      </c>
      <c r="G1742" s="115"/>
      <c r="H1742" s="46">
        <v>1924</v>
      </c>
      <c r="I1742" s="47">
        <v>0.33471933471933502</v>
      </c>
      <c r="J1742" s="48"/>
      <c r="K1742" s="48" t="str">
        <f t="shared" si="304"/>
        <v/>
      </c>
      <c r="L1742" s="118" t="str">
        <f t="shared" si="305"/>
        <v/>
      </c>
      <c r="M1742" s="49">
        <f t="shared" si="308"/>
        <v>-0.36528066528066494</v>
      </c>
      <c r="N1742" s="49">
        <f t="shared" si="309"/>
        <v>-0.625</v>
      </c>
    </row>
    <row r="1743" spans="1:14">
      <c r="A1743" s="45">
        <v>2</v>
      </c>
      <c r="B1743" s="45">
        <v>6711</v>
      </c>
      <c r="C1743" s="45" t="s">
        <v>1223</v>
      </c>
      <c r="D1743" s="45" t="s">
        <v>7</v>
      </c>
      <c r="E1743" s="46">
        <v>40</v>
      </c>
      <c r="F1743" s="47">
        <v>7.4999999999999997E-2</v>
      </c>
      <c r="G1743" s="115"/>
      <c r="H1743" s="46">
        <v>40</v>
      </c>
      <c r="I1743" s="47">
        <v>0.35</v>
      </c>
      <c r="J1743" s="48"/>
      <c r="K1743" s="48" t="str">
        <f t="shared" si="304"/>
        <v/>
      </c>
      <c r="L1743" s="118" t="str">
        <f t="shared" si="305"/>
        <v/>
      </c>
      <c r="M1743" s="49">
        <f t="shared" si="308"/>
        <v>-0.35</v>
      </c>
      <c r="N1743" s="49">
        <f t="shared" si="309"/>
        <v>-0.625</v>
      </c>
    </row>
    <row r="1744" spans="1:14">
      <c r="A1744" s="45">
        <v>3</v>
      </c>
      <c r="B1744" s="45">
        <v>6711</v>
      </c>
      <c r="C1744" s="45" t="s">
        <v>1223</v>
      </c>
      <c r="D1744" s="45" t="s">
        <v>42</v>
      </c>
      <c r="E1744" s="46">
        <v>1743</v>
      </c>
      <c r="F1744" s="47">
        <v>7.1999999999999995E-2</v>
      </c>
      <c r="G1744" s="49">
        <v>-3.0000000000000001E-3</v>
      </c>
      <c r="H1744" s="46">
        <v>1838</v>
      </c>
      <c r="I1744" s="47">
        <v>0.32698585418933601</v>
      </c>
      <c r="J1744" s="51">
        <v>-2.3014145810663966E-2</v>
      </c>
      <c r="K1744" s="46" t="str">
        <f t="shared" si="304"/>
        <v>Decrease</v>
      </c>
      <c r="L1744" s="119">
        <f t="shared" si="305"/>
        <v>2.0014145810663968</v>
      </c>
      <c r="M1744" s="49">
        <f t="shared" si="308"/>
        <v>-0.37301414581066394</v>
      </c>
      <c r="N1744" s="49">
        <f t="shared" si="309"/>
        <v>-0.628</v>
      </c>
    </row>
    <row r="1745" spans="1:14">
      <c r="A1745" s="45">
        <v>4</v>
      </c>
      <c r="B1745" s="45">
        <v>6711</v>
      </c>
      <c r="C1745" s="45" t="s">
        <v>1223</v>
      </c>
      <c r="D1745" s="45" t="s">
        <v>43</v>
      </c>
      <c r="E1745" s="46">
        <v>27</v>
      </c>
      <c r="F1745" s="47">
        <v>0.222</v>
      </c>
      <c r="G1745" s="49">
        <v>0.14699999999999999</v>
      </c>
      <c r="H1745" s="46">
        <v>41</v>
      </c>
      <c r="I1745" s="47">
        <v>0.60975609756097604</v>
      </c>
      <c r="J1745" s="51">
        <v>0.25975609756097606</v>
      </c>
      <c r="K1745" s="46" t="str">
        <f t="shared" si="304"/>
        <v>Decrease</v>
      </c>
      <c r="L1745" s="119">
        <f t="shared" si="305"/>
        <v>11.275609756097607</v>
      </c>
      <c r="M1745" s="49">
        <f t="shared" si="308"/>
        <v>-9.0243902439023915E-2</v>
      </c>
      <c r="N1745" s="49">
        <f t="shared" si="309"/>
        <v>-0.47799999999999998</v>
      </c>
    </row>
    <row r="1746" spans="1:14">
      <c r="A1746" s="45">
        <v>5</v>
      </c>
      <c r="B1746" s="45">
        <v>6711</v>
      </c>
      <c r="C1746" s="45" t="s">
        <v>1223</v>
      </c>
      <c r="D1746" s="45" t="s">
        <v>8</v>
      </c>
      <c r="E1746" s="46" t="s">
        <v>1</v>
      </c>
      <c r="F1746" s="46" t="s">
        <v>1</v>
      </c>
      <c r="G1746" s="49" t="s">
        <v>1</v>
      </c>
      <c r="H1746" s="46" t="s">
        <v>1</v>
      </c>
      <c r="I1746" s="47" t="s">
        <v>1</v>
      </c>
      <c r="J1746" s="51" t="s">
        <v>1</v>
      </c>
      <c r="K1746" s="46" t="str">
        <f t="shared" si="304"/>
        <v/>
      </c>
      <c r="L1746" s="119" t="str">
        <f t="shared" si="305"/>
        <v/>
      </c>
      <c r="M1746" s="49"/>
      <c r="N1746" s="49"/>
    </row>
    <row r="1747" spans="1:14">
      <c r="A1747" s="45">
        <v>6</v>
      </c>
      <c r="B1747" s="45">
        <v>6711</v>
      </c>
      <c r="C1747" s="45" t="s">
        <v>1223</v>
      </c>
      <c r="D1747" s="45" t="s">
        <v>44</v>
      </c>
      <c r="E1747" s="46" t="s">
        <v>1</v>
      </c>
      <c r="F1747" s="46" t="s">
        <v>1</v>
      </c>
      <c r="G1747" s="49" t="s">
        <v>1</v>
      </c>
      <c r="H1747" s="46" t="s">
        <v>1</v>
      </c>
      <c r="I1747" s="47" t="s">
        <v>1</v>
      </c>
      <c r="J1747" s="51" t="s">
        <v>1</v>
      </c>
      <c r="K1747" s="46" t="str">
        <f t="shared" si="304"/>
        <v/>
      </c>
      <c r="L1747" s="119" t="str">
        <f t="shared" si="305"/>
        <v/>
      </c>
      <c r="M1747" s="49"/>
      <c r="N1747" s="49"/>
    </row>
    <row r="1748" spans="1:14">
      <c r="A1748" s="45">
        <v>9</v>
      </c>
      <c r="B1748" s="45">
        <v>6711</v>
      </c>
      <c r="C1748" s="45" t="s">
        <v>1223</v>
      </c>
      <c r="D1748" s="45" t="s">
        <v>10</v>
      </c>
      <c r="E1748" s="46">
        <v>1816</v>
      </c>
      <c r="F1748" s="47">
        <v>7.4999999999999997E-2</v>
      </c>
      <c r="G1748" s="49"/>
      <c r="H1748" s="46">
        <v>1924</v>
      </c>
      <c r="I1748" s="47">
        <v>0.33471933471933502</v>
      </c>
      <c r="J1748" s="51"/>
      <c r="K1748" s="46" t="str">
        <f t="shared" si="304"/>
        <v/>
      </c>
      <c r="L1748" s="119" t="str">
        <f t="shared" si="305"/>
        <v/>
      </c>
      <c r="M1748" s="49">
        <f t="shared" ref="M1748:M1771" si="310">I1748-0.7</f>
        <v>-0.36528066528066494</v>
      </c>
      <c r="N1748" s="49">
        <f>F1748-0.7</f>
        <v>-0.625</v>
      </c>
    </row>
    <row r="1749" spans="1:14">
      <c r="A1749" s="45">
        <v>10</v>
      </c>
      <c r="B1749" s="45">
        <v>6711</v>
      </c>
      <c r="C1749" s="45" t="s">
        <v>1223</v>
      </c>
      <c r="D1749" s="45" t="s">
        <v>51</v>
      </c>
      <c r="E1749" s="46">
        <v>1619</v>
      </c>
      <c r="F1749" s="47">
        <v>8.2000000000000003E-2</v>
      </c>
      <c r="G1749" s="115"/>
      <c r="H1749" s="46">
        <v>1746</v>
      </c>
      <c r="I1749" s="47">
        <v>0.357961053837343</v>
      </c>
      <c r="J1749" s="48"/>
      <c r="K1749" s="48" t="str">
        <f t="shared" si="304"/>
        <v/>
      </c>
      <c r="L1749" s="118" t="str">
        <f t="shared" si="305"/>
        <v/>
      </c>
      <c r="M1749" s="49">
        <f t="shared" si="310"/>
        <v>-0.34203894616265695</v>
      </c>
      <c r="N1749" s="49">
        <f>F1749-0.7</f>
        <v>-0.61799999999999999</v>
      </c>
    </row>
    <row r="1750" spans="1:14">
      <c r="A1750" s="45">
        <v>11</v>
      </c>
      <c r="B1750" s="45">
        <v>6711</v>
      </c>
      <c r="C1750" s="45" t="s">
        <v>1223</v>
      </c>
      <c r="D1750" s="45" t="s">
        <v>52</v>
      </c>
      <c r="E1750" s="46">
        <v>197</v>
      </c>
      <c r="F1750" s="47">
        <v>1.4999999999999999E-2</v>
      </c>
      <c r="G1750" s="49">
        <v>-6.7000000000000004E-2</v>
      </c>
      <c r="H1750" s="46">
        <v>178</v>
      </c>
      <c r="I1750" s="47">
        <v>0.106741573033708</v>
      </c>
      <c r="J1750" s="51">
        <v>-0.25121948080363499</v>
      </c>
      <c r="K1750" s="46" t="str">
        <f t="shared" si="304"/>
        <v>Decrease</v>
      </c>
      <c r="L1750" s="119">
        <f t="shared" si="305"/>
        <v>18.421948080363499</v>
      </c>
      <c r="M1750" s="49">
        <f t="shared" si="310"/>
        <v>-0.59325842696629194</v>
      </c>
      <c r="N1750" s="49">
        <f>F1750-0.7</f>
        <v>-0.68499999999999994</v>
      </c>
    </row>
    <row r="1751" spans="1:14">
      <c r="A1751" s="45">
        <v>12</v>
      </c>
      <c r="B1751" s="45">
        <v>6711</v>
      </c>
      <c r="C1751" s="45" t="s">
        <v>1223</v>
      </c>
      <c r="D1751" s="45" t="s">
        <v>13</v>
      </c>
      <c r="E1751" s="46">
        <v>1812</v>
      </c>
      <c r="F1751" s="47">
        <v>7.4999999999999997E-2</v>
      </c>
      <c r="G1751" s="115"/>
      <c r="H1751" s="46">
        <v>1909</v>
      </c>
      <c r="I1751" s="47">
        <v>0.33211105290728099</v>
      </c>
      <c r="J1751" s="48"/>
      <c r="K1751" s="48" t="str">
        <f t="shared" ref="K1751:K1782" si="311">IF(G1751="","",IF(G1751="*","",IF(ABS(J1751)&gt;ABS(G1751),"Decrease", "Increase")))</f>
        <v/>
      </c>
      <c r="L1751" s="118" t="str">
        <f t="shared" ref="L1751:L1786" si="312">IF(G1751="","",IF(G1751="*","",(ABS(G1751-J1751))*100))</f>
        <v/>
      </c>
      <c r="M1751" s="49">
        <f t="shared" si="310"/>
        <v>-0.36788894709271897</v>
      </c>
      <c r="N1751" s="49">
        <f>F1751-0.7</f>
        <v>-0.625</v>
      </c>
    </row>
    <row r="1752" spans="1:14">
      <c r="A1752" s="45">
        <v>13</v>
      </c>
      <c r="B1752" s="45">
        <v>6711</v>
      </c>
      <c r="C1752" s="45" t="s">
        <v>1223</v>
      </c>
      <c r="D1752" s="45" t="s">
        <v>14</v>
      </c>
      <c r="E1752" s="46" t="s">
        <v>1</v>
      </c>
      <c r="F1752" s="46" t="s">
        <v>1</v>
      </c>
      <c r="G1752" s="49" t="s">
        <v>1</v>
      </c>
      <c r="H1752" s="46">
        <v>15</v>
      </c>
      <c r="I1752" s="47">
        <v>0.66666666666666696</v>
      </c>
      <c r="J1752" s="51">
        <v>0.33455561375938597</v>
      </c>
      <c r="K1752" s="46" t="str">
        <f t="shared" si="311"/>
        <v/>
      </c>
      <c r="L1752" s="119" t="str">
        <f t="shared" si="312"/>
        <v/>
      </c>
      <c r="M1752" s="49">
        <f t="shared" si="310"/>
        <v>-3.3333333333332993E-2</v>
      </c>
      <c r="N1752" s="49"/>
    </row>
    <row r="1753" spans="1:14">
      <c r="A1753" s="45">
        <v>14</v>
      </c>
      <c r="B1753" s="45">
        <v>6711</v>
      </c>
      <c r="C1753" s="45" t="s">
        <v>1223</v>
      </c>
      <c r="D1753" s="45" t="s">
        <v>15</v>
      </c>
      <c r="E1753" s="46">
        <v>919</v>
      </c>
      <c r="F1753" s="50">
        <v>7.0000000000000007E-2</v>
      </c>
      <c r="G1753" s="115"/>
      <c r="H1753" s="46">
        <v>941</v>
      </c>
      <c r="I1753" s="47">
        <v>0.32624867162593002</v>
      </c>
      <c r="J1753" s="48"/>
      <c r="K1753" s="48" t="str">
        <f t="shared" si="311"/>
        <v/>
      </c>
      <c r="L1753" s="118" t="str">
        <f t="shared" si="312"/>
        <v/>
      </c>
      <c r="M1753" s="49">
        <f t="shared" si="310"/>
        <v>-0.37375132837406994</v>
      </c>
      <c r="N1753" s="49">
        <f t="shared" ref="N1753:N1771" si="313">F1753-0.7</f>
        <v>-0.62999999999999989</v>
      </c>
    </row>
    <row r="1754" spans="1:14">
      <c r="A1754" s="45">
        <v>15</v>
      </c>
      <c r="B1754" s="45">
        <v>6711</v>
      </c>
      <c r="C1754" s="45" t="s">
        <v>1223</v>
      </c>
      <c r="D1754" s="45" t="s">
        <v>16</v>
      </c>
      <c r="E1754" s="46">
        <v>897</v>
      </c>
      <c r="F1754" s="50">
        <v>0.08</v>
      </c>
      <c r="G1754" s="49">
        <v>0.01</v>
      </c>
      <c r="H1754" s="46">
        <v>983</v>
      </c>
      <c r="I1754" s="47">
        <v>0.342828077314344</v>
      </c>
      <c r="J1754" s="51">
        <v>1.6579405688413984E-2</v>
      </c>
      <c r="K1754" s="46" t="str">
        <f t="shared" si="311"/>
        <v>Decrease</v>
      </c>
      <c r="L1754" s="119">
        <f t="shared" si="312"/>
        <v>0.6579405688413984</v>
      </c>
      <c r="M1754" s="49">
        <f t="shared" si="310"/>
        <v>-0.35717192268565595</v>
      </c>
      <c r="N1754" s="49">
        <f t="shared" si="313"/>
        <v>-0.62</v>
      </c>
    </row>
    <row r="1755" spans="1:14">
      <c r="A1755" s="45">
        <v>1</v>
      </c>
      <c r="B1755" s="45">
        <v>6900</v>
      </c>
      <c r="C1755" s="45" t="s">
        <v>1226</v>
      </c>
      <c r="D1755" s="45" t="s">
        <v>50</v>
      </c>
      <c r="E1755" s="46">
        <v>1153</v>
      </c>
      <c r="F1755" s="47">
        <v>0.27900000000000003</v>
      </c>
      <c r="G1755" s="115"/>
      <c r="H1755" s="46">
        <v>1321</v>
      </c>
      <c r="I1755" s="47">
        <v>0.39439818319455</v>
      </c>
      <c r="J1755" s="48"/>
      <c r="K1755" s="48" t="str">
        <f t="shared" si="311"/>
        <v/>
      </c>
      <c r="L1755" s="118" t="str">
        <f t="shared" si="312"/>
        <v/>
      </c>
      <c r="M1755" s="49">
        <f t="shared" si="310"/>
        <v>-0.30560181680544996</v>
      </c>
      <c r="N1755" s="49">
        <f t="shared" si="313"/>
        <v>-0.42099999999999993</v>
      </c>
    </row>
    <row r="1756" spans="1:14">
      <c r="A1756" s="45">
        <v>2</v>
      </c>
      <c r="B1756" s="45">
        <v>6900</v>
      </c>
      <c r="C1756" s="45" t="s">
        <v>1226</v>
      </c>
      <c r="D1756" s="45" t="s">
        <v>7</v>
      </c>
      <c r="E1756" s="46">
        <v>667</v>
      </c>
      <c r="F1756" s="47">
        <v>0.35699999999999998</v>
      </c>
      <c r="G1756" s="115"/>
      <c r="H1756" s="46">
        <v>769</v>
      </c>
      <c r="I1756" s="47">
        <v>0.47074122236671001</v>
      </c>
      <c r="J1756" s="48"/>
      <c r="K1756" s="48" t="str">
        <f t="shared" si="311"/>
        <v/>
      </c>
      <c r="L1756" s="118" t="str">
        <f t="shared" si="312"/>
        <v/>
      </c>
      <c r="M1756" s="49">
        <f t="shared" si="310"/>
        <v>-0.22925877763328995</v>
      </c>
      <c r="N1756" s="49">
        <f t="shared" si="313"/>
        <v>-0.34299999999999997</v>
      </c>
    </row>
    <row r="1757" spans="1:14">
      <c r="A1757" s="45">
        <v>3</v>
      </c>
      <c r="B1757" s="45">
        <v>6900</v>
      </c>
      <c r="C1757" s="45" t="s">
        <v>1226</v>
      </c>
      <c r="D1757" s="45" t="s">
        <v>42</v>
      </c>
      <c r="E1757" s="46">
        <v>363</v>
      </c>
      <c r="F1757" s="47">
        <v>0.13500000000000001</v>
      </c>
      <c r="G1757" s="49">
        <v>-0.222</v>
      </c>
      <c r="H1757" s="46">
        <v>424</v>
      </c>
      <c r="I1757" s="47">
        <v>0.235849056603774</v>
      </c>
      <c r="J1757" s="51">
        <v>-0.23489216576293601</v>
      </c>
      <c r="K1757" s="46" t="str">
        <f t="shared" si="311"/>
        <v>Decrease</v>
      </c>
      <c r="L1757" s="119">
        <f t="shared" si="312"/>
        <v>1.2892165762936003</v>
      </c>
      <c r="M1757" s="49">
        <f t="shared" si="310"/>
        <v>-0.46415094339622598</v>
      </c>
      <c r="N1757" s="49">
        <f t="shared" si="313"/>
        <v>-0.56499999999999995</v>
      </c>
    </row>
    <row r="1758" spans="1:14">
      <c r="A1758" s="45">
        <v>4</v>
      </c>
      <c r="B1758" s="45">
        <v>6900</v>
      </c>
      <c r="C1758" s="45" t="s">
        <v>1226</v>
      </c>
      <c r="D1758" s="45" t="s">
        <v>43</v>
      </c>
      <c r="E1758" s="46">
        <v>78</v>
      </c>
      <c r="F1758" s="47">
        <v>0.29499999999999998</v>
      </c>
      <c r="G1758" s="49">
        <v>-6.2E-2</v>
      </c>
      <c r="H1758" s="46">
        <v>86</v>
      </c>
      <c r="I1758" s="47">
        <v>0.48837209302325602</v>
      </c>
      <c r="J1758" s="51">
        <v>1.7630870656546005E-2</v>
      </c>
      <c r="K1758" s="46" t="str">
        <f t="shared" si="311"/>
        <v>Increase</v>
      </c>
      <c r="L1758" s="119">
        <f t="shared" si="312"/>
        <v>7.9630870656546007</v>
      </c>
      <c r="M1758" s="49">
        <f t="shared" si="310"/>
        <v>-0.21162790697674394</v>
      </c>
      <c r="N1758" s="49">
        <f t="shared" si="313"/>
        <v>-0.40499999999999997</v>
      </c>
    </row>
    <row r="1759" spans="1:14">
      <c r="A1759" s="45">
        <v>6</v>
      </c>
      <c r="B1759" s="45">
        <v>6900</v>
      </c>
      <c r="C1759" s="45" t="s">
        <v>1226</v>
      </c>
      <c r="D1759" s="45" t="s">
        <v>44</v>
      </c>
      <c r="E1759" s="46">
        <v>45</v>
      </c>
      <c r="F1759" s="47">
        <v>0.26700000000000002</v>
      </c>
      <c r="G1759" s="49">
        <v>-0.09</v>
      </c>
      <c r="H1759" s="46">
        <v>41</v>
      </c>
      <c r="I1759" s="47">
        <v>0.39024390243902402</v>
      </c>
      <c r="J1759" s="51">
        <v>-8.0497319927685995E-2</v>
      </c>
      <c r="K1759" s="46" t="str">
        <f t="shared" si="311"/>
        <v>Increase</v>
      </c>
      <c r="L1759" s="119">
        <f t="shared" si="312"/>
        <v>0.95026800723140015</v>
      </c>
      <c r="M1759" s="49">
        <f t="shared" si="310"/>
        <v>-0.30975609756097594</v>
      </c>
      <c r="N1759" s="49">
        <f t="shared" si="313"/>
        <v>-0.43299999999999994</v>
      </c>
    </row>
    <row r="1760" spans="1:14">
      <c r="A1760" s="45">
        <v>8</v>
      </c>
      <c r="B1760" s="45">
        <v>6900</v>
      </c>
      <c r="C1760" s="45" t="s">
        <v>1226</v>
      </c>
      <c r="D1760" s="45" t="s">
        <v>9</v>
      </c>
      <c r="E1760" s="46">
        <v>295</v>
      </c>
      <c r="F1760" s="47">
        <v>0.41699999999999998</v>
      </c>
      <c r="G1760" s="115"/>
      <c r="H1760" s="46">
        <v>324</v>
      </c>
      <c r="I1760" s="47">
        <v>0.51851851851851805</v>
      </c>
      <c r="J1760" s="48"/>
      <c r="K1760" s="48" t="str">
        <f t="shared" si="311"/>
        <v/>
      </c>
      <c r="L1760" s="118" t="str">
        <f t="shared" si="312"/>
        <v/>
      </c>
      <c r="M1760" s="49">
        <f t="shared" si="310"/>
        <v>-0.18148148148148191</v>
      </c>
      <c r="N1760" s="49">
        <f t="shared" si="313"/>
        <v>-0.28299999999999997</v>
      </c>
    </row>
    <row r="1761" spans="1:14">
      <c r="A1761" s="45">
        <v>9</v>
      </c>
      <c r="B1761" s="45">
        <v>6900</v>
      </c>
      <c r="C1761" s="45" t="s">
        <v>1226</v>
      </c>
      <c r="D1761" s="45" t="s">
        <v>10</v>
      </c>
      <c r="E1761" s="46">
        <v>858</v>
      </c>
      <c r="F1761" s="47">
        <v>0.23200000000000001</v>
      </c>
      <c r="G1761" s="49">
        <v>-0.185</v>
      </c>
      <c r="H1761" s="46">
        <v>997</v>
      </c>
      <c r="I1761" s="47">
        <v>0.35406218655967903</v>
      </c>
      <c r="J1761" s="51">
        <v>-0.16445633195883902</v>
      </c>
      <c r="K1761" s="46" t="str">
        <f t="shared" si="311"/>
        <v>Increase</v>
      </c>
      <c r="L1761" s="119">
        <f t="shared" si="312"/>
        <v>2.0543668041160981</v>
      </c>
      <c r="M1761" s="49">
        <f t="shared" si="310"/>
        <v>-0.34593781344032093</v>
      </c>
      <c r="N1761" s="49">
        <f t="shared" si="313"/>
        <v>-0.46799999999999997</v>
      </c>
    </row>
    <row r="1762" spans="1:14">
      <c r="A1762" s="45">
        <v>10</v>
      </c>
      <c r="B1762" s="45">
        <v>6900</v>
      </c>
      <c r="C1762" s="45" t="s">
        <v>1226</v>
      </c>
      <c r="D1762" s="45" t="s">
        <v>51</v>
      </c>
      <c r="E1762" s="46">
        <v>998</v>
      </c>
      <c r="F1762" s="47">
        <v>0.308</v>
      </c>
      <c r="G1762" s="115"/>
      <c r="H1762" s="46">
        <v>1153</v>
      </c>
      <c r="I1762" s="47">
        <v>0.42584562012142202</v>
      </c>
      <c r="J1762" s="48"/>
      <c r="K1762" s="48" t="str">
        <f t="shared" si="311"/>
        <v/>
      </c>
      <c r="L1762" s="118" t="str">
        <f t="shared" si="312"/>
        <v/>
      </c>
      <c r="M1762" s="49">
        <f t="shared" si="310"/>
        <v>-0.27415437987857794</v>
      </c>
      <c r="N1762" s="49">
        <f t="shared" si="313"/>
        <v>-0.39199999999999996</v>
      </c>
    </row>
    <row r="1763" spans="1:14">
      <c r="A1763" s="45">
        <v>11</v>
      </c>
      <c r="B1763" s="45">
        <v>6900</v>
      </c>
      <c r="C1763" s="45" t="s">
        <v>1226</v>
      </c>
      <c r="D1763" s="45" t="s">
        <v>52</v>
      </c>
      <c r="E1763" s="46">
        <v>155</v>
      </c>
      <c r="F1763" s="47">
        <v>9.7000000000000003E-2</v>
      </c>
      <c r="G1763" s="49">
        <v>-0.21100000000000002</v>
      </c>
      <c r="H1763" s="46">
        <v>168</v>
      </c>
      <c r="I1763" s="47">
        <v>0.17857142857142899</v>
      </c>
      <c r="J1763" s="51">
        <v>-0.24727419154999303</v>
      </c>
      <c r="K1763" s="46" t="str">
        <f t="shared" si="311"/>
        <v>Decrease</v>
      </c>
      <c r="L1763" s="119">
        <f t="shared" si="312"/>
        <v>3.6274191549993007</v>
      </c>
      <c r="M1763" s="49">
        <f t="shared" si="310"/>
        <v>-0.52142857142857091</v>
      </c>
      <c r="N1763" s="49">
        <f t="shared" si="313"/>
        <v>-0.60299999999999998</v>
      </c>
    </row>
    <row r="1764" spans="1:14">
      <c r="A1764" s="45">
        <v>12</v>
      </c>
      <c r="B1764" s="45">
        <v>6900</v>
      </c>
      <c r="C1764" s="45" t="s">
        <v>1226</v>
      </c>
      <c r="D1764" s="45" t="s">
        <v>13</v>
      </c>
      <c r="E1764" s="46">
        <v>1109</v>
      </c>
      <c r="F1764" s="47">
        <v>0.28599999999999998</v>
      </c>
      <c r="G1764" s="115"/>
      <c r="H1764" s="46">
        <v>1284</v>
      </c>
      <c r="I1764" s="47">
        <v>0.39408099688473502</v>
      </c>
      <c r="J1764" s="48"/>
      <c r="K1764" s="48" t="str">
        <f t="shared" si="311"/>
        <v/>
      </c>
      <c r="L1764" s="118" t="str">
        <f t="shared" si="312"/>
        <v/>
      </c>
      <c r="M1764" s="49">
        <f t="shared" si="310"/>
        <v>-0.30591900311526493</v>
      </c>
      <c r="N1764" s="49">
        <f t="shared" si="313"/>
        <v>-0.41399999999999998</v>
      </c>
    </row>
    <row r="1765" spans="1:14">
      <c r="A1765" s="45">
        <v>13</v>
      </c>
      <c r="B1765" s="45">
        <v>6900</v>
      </c>
      <c r="C1765" s="45" t="s">
        <v>1226</v>
      </c>
      <c r="D1765" s="45" t="s">
        <v>14</v>
      </c>
      <c r="E1765" s="46">
        <v>44</v>
      </c>
      <c r="F1765" s="47">
        <v>0.114</v>
      </c>
      <c r="G1765" s="49">
        <v>-0.17199999999999999</v>
      </c>
      <c r="H1765" s="46">
        <v>37</v>
      </c>
      <c r="I1765" s="47">
        <v>0.40540540540540498</v>
      </c>
      <c r="J1765" s="51">
        <v>1.132440852066996E-2</v>
      </c>
      <c r="K1765" s="46" t="str">
        <f t="shared" si="311"/>
        <v>Increase</v>
      </c>
      <c r="L1765" s="119">
        <f t="shared" si="312"/>
        <v>18.332440852066995</v>
      </c>
      <c r="M1765" s="49">
        <f t="shared" si="310"/>
        <v>-0.29459459459459497</v>
      </c>
      <c r="N1765" s="49">
        <f t="shared" si="313"/>
        <v>-0.58599999999999997</v>
      </c>
    </row>
    <row r="1766" spans="1:14">
      <c r="A1766" s="45">
        <v>14</v>
      </c>
      <c r="B1766" s="45">
        <v>6900</v>
      </c>
      <c r="C1766" s="45" t="s">
        <v>1226</v>
      </c>
      <c r="D1766" s="45" t="s">
        <v>15</v>
      </c>
      <c r="E1766" s="46">
        <v>573</v>
      </c>
      <c r="F1766" s="47">
        <v>0.26900000000000002</v>
      </c>
      <c r="G1766" s="115"/>
      <c r="H1766" s="46">
        <v>663</v>
      </c>
      <c r="I1766" s="47">
        <v>0.368024132730015</v>
      </c>
      <c r="J1766" s="48"/>
      <c r="K1766" s="48" t="str">
        <f t="shared" si="311"/>
        <v/>
      </c>
      <c r="L1766" s="118" t="str">
        <f t="shared" si="312"/>
        <v/>
      </c>
      <c r="M1766" s="49">
        <f t="shared" si="310"/>
        <v>-0.33197586726998496</v>
      </c>
      <c r="N1766" s="49">
        <f t="shared" si="313"/>
        <v>-0.43099999999999994</v>
      </c>
    </row>
    <row r="1767" spans="1:14">
      <c r="A1767" s="45">
        <v>15</v>
      </c>
      <c r="B1767" s="45">
        <v>6900</v>
      </c>
      <c r="C1767" s="45" t="s">
        <v>1226</v>
      </c>
      <c r="D1767" s="45" t="s">
        <v>16</v>
      </c>
      <c r="E1767" s="46">
        <v>580</v>
      </c>
      <c r="F1767" s="50">
        <v>0.28999999999999998</v>
      </c>
      <c r="G1767" s="49">
        <v>2.1000000000000001E-2</v>
      </c>
      <c r="H1767" s="46">
        <v>658</v>
      </c>
      <c r="I1767" s="47">
        <v>0.42097264437690002</v>
      </c>
      <c r="J1767" s="51">
        <v>5.2948511646885021E-2</v>
      </c>
      <c r="K1767" s="46" t="str">
        <f t="shared" si="311"/>
        <v>Decrease</v>
      </c>
      <c r="L1767" s="119">
        <f t="shared" si="312"/>
        <v>3.1948511646885018</v>
      </c>
      <c r="M1767" s="49">
        <f t="shared" si="310"/>
        <v>-0.27902735562309994</v>
      </c>
      <c r="N1767" s="49">
        <f t="shared" si="313"/>
        <v>-0.41</v>
      </c>
    </row>
    <row r="1768" spans="1:14">
      <c r="A1768" s="45">
        <v>1</v>
      </c>
      <c r="B1768" s="45">
        <v>7100</v>
      </c>
      <c r="C1768" s="45" t="s">
        <v>1230</v>
      </c>
      <c r="D1768" s="45" t="s">
        <v>50</v>
      </c>
      <c r="E1768" s="46">
        <v>1558</v>
      </c>
      <c r="F1768" s="47">
        <v>0.36799999999999999</v>
      </c>
      <c r="G1768" s="115"/>
      <c r="H1768" s="46">
        <v>1624</v>
      </c>
      <c r="I1768" s="47">
        <v>0.56588669950738901</v>
      </c>
      <c r="J1768" s="48"/>
      <c r="K1768" s="48" t="str">
        <f t="shared" si="311"/>
        <v/>
      </c>
      <c r="L1768" s="118" t="str">
        <f t="shared" si="312"/>
        <v/>
      </c>
      <c r="M1768" s="49">
        <f t="shared" si="310"/>
        <v>-0.13411330049261094</v>
      </c>
      <c r="N1768" s="49">
        <f t="shared" si="313"/>
        <v>-0.33199999999999996</v>
      </c>
    </row>
    <row r="1769" spans="1:14">
      <c r="A1769" s="45">
        <v>2</v>
      </c>
      <c r="B1769" s="45">
        <v>7100</v>
      </c>
      <c r="C1769" s="45" t="s">
        <v>1230</v>
      </c>
      <c r="D1769" s="45" t="s">
        <v>7</v>
      </c>
      <c r="E1769" s="46">
        <v>1402</v>
      </c>
      <c r="F1769" s="50">
        <v>0.37</v>
      </c>
      <c r="G1769" s="115"/>
      <c r="H1769" s="46">
        <v>1458</v>
      </c>
      <c r="I1769" s="47">
        <v>0.56790123456790098</v>
      </c>
      <c r="J1769" s="48"/>
      <c r="K1769" s="48" t="str">
        <f t="shared" si="311"/>
        <v/>
      </c>
      <c r="L1769" s="118" t="str">
        <f t="shared" si="312"/>
        <v/>
      </c>
      <c r="M1769" s="49">
        <f t="shared" si="310"/>
        <v>-0.13209876543209897</v>
      </c>
      <c r="N1769" s="49">
        <f t="shared" si="313"/>
        <v>-0.32999999999999996</v>
      </c>
    </row>
    <row r="1770" spans="1:14">
      <c r="A1770" s="45">
        <v>3</v>
      </c>
      <c r="B1770" s="45">
        <v>7100</v>
      </c>
      <c r="C1770" s="45" t="s">
        <v>1230</v>
      </c>
      <c r="D1770" s="45" t="s">
        <v>42</v>
      </c>
      <c r="E1770" s="46">
        <v>25</v>
      </c>
      <c r="F1770" s="50">
        <v>0.12</v>
      </c>
      <c r="G1770" s="49">
        <v>-0.25</v>
      </c>
      <c r="H1770" s="46">
        <v>31</v>
      </c>
      <c r="I1770" s="47">
        <v>0.32258064516128998</v>
      </c>
      <c r="J1770" s="51">
        <v>-0.245320589406611</v>
      </c>
      <c r="K1770" s="46" t="str">
        <f t="shared" si="311"/>
        <v>Increase</v>
      </c>
      <c r="L1770" s="119">
        <f t="shared" si="312"/>
        <v>0.46794105933889996</v>
      </c>
      <c r="M1770" s="49">
        <f t="shared" si="310"/>
        <v>-0.37741935483870998</v>
      </c>
      <c r="N1770" s="49">
        <f t="shared" si="313"/>
        <v>-0.57999999999999996</v>
      </c>
    </row>
    <row r="1771" spans="1:14">
      <c r="A1771" s="45">
        <v>4</v>
      </c>
      <c r="B1771" s="45">
        <v>7100</v>
      </c>
      <c r="C1771" s="45" t="s">
        <v>1230</v>
      </c>
      <c r="D1771" s="45" t="s">
        <v>43</v>
      </c>
      <c r="E1771" s="46">
        <v>69</v>
      </c>
      <c r="F1771" s="50">
        <v>0.42</v>
      </c>
      <c r="G1771" s="49">
        <v>0.05</v>
      </c>
      <c r="H1771" s="46">
        <v>78</v>
      </c>
      <c r="I1771" s="47">
        <v>0.62820512820512797</v>
      </c>
      <c r="J1771" s="51">
        <v>6.0303893637226991E-2</v>
      </c>
      <c r="K1771" s="46" t="str">
        <f t="shared" si="311"/>
        <v>Decrease</v>
      </c>
      <c r="L1771" s="119">
        <f t="shared" si="312"/>
        <v>1.0303893637226988</v>
      </c>
      <c r="M1771" s="49">
        <f t="shared" si="310"/>
        <v>-7.1794871794871984E-2</v>
      </c>
      <c r="N1771" s="49">
        <f t="shared" si="313"/>
        <v>-0.27999999999999997</v>
      </c>
    </row>
    <row r="1772" spans="1:14">
      <c r="A1772" s="45">
        <v>5</v>
      </c>
      <c r="B1772" s="45">
        <v>7100</v>
      </c>
      <c r="C1772" s="45" t="s">
        <v>1230</v>
      </c>
      <c r="D1772" s="45" t="s">
        <v>8</v>
      </c>
      <c r="E1772" s="46" t="s">
        <v>1</v>
      </c>
      <c r="F1772" s="46" t="s">
        <v>1</v>
      </c>
      <c r="G1772" s="49" t="s">
        <v>1</v>
      </c>
      <c r="H1772" s="46" t="s">
        <v>1</v>
      </c>
      <c r="I1772" s="47" t="s">
        <v>1</v>
      </c>
      <c r="J1772" s="51" t="s">
        <v>1</v>
      </c>
      <c r="K1772" s="46" t="str">
        <f t="shared" si="311"/>
        <v/>
      </c>
      <c r="L1772" s="119" t="str">
        <f t="shared" si="312"/>
        <v/>
      </c>
      <c r="M1772" s="49"/>
      <c r="N1772" s="49"/>
    </row>
    <row r="1773" spans="1:14">
      <c r="A1773" s="45">
        <v>6</v>
      </c>
      <c r="B1773" s="45">
        <v>7100</v>
      </c>
      <c r="C1773" s="45" t="s">
        <v>1230</v>
      </c>
      <c r="D1773" s="45" t="s">
        <v>44</v>
      </c>
      <c r="E1773" s="46">
        <v>53</v>
      </c>
      <c r="F1773" s="47">
        <v>0.30199999999999999</v>
      </c>
      <c r="G1773" s="49">
        <v>-6.8000000000000005E-2</v>
      </c>
      <c r="H1773" s="46">
        <v>50</v>
      </c>
      <c r="I1773" s="47">
        <v>0.52</v>
      </c>
      <c r="J1773" s="51">
        <v>-4.7901234567900963E-2</v>
      </c>
      <c r="K1773" s="46" t="str">
        <f t="shared" si="311"/>
        <v>Increase</v>
      </c>
      <c r="L1773" s="119">
        <f t="shared" si="312"/>
        <v>2.0098765432099039</v>
      </c>
      <c r="M1773" s="49">
        <f>I1773-0.7</f>
        <v>-0.17999999999999994</v>
      </c>
      <c r="N1773" s="49">
        <f>F1773-0.7</f>
        <v>-0.39799999999999996</v>
      </c>
    </row>
    <row r="1774" spans="1:14">
      <c r="A1774" s="45">
        <v>7</v>
      </c>
      <c r="B1774" s="45">
        <v>7100</v>
      </c>
      <c r="C1774" s="45" t="s">
        <v>1230</v>
      </c>
      <c r="D1774" s="45" t="s">
        <v>1096</v>
      </c>
      <c r="E1774" s="46" t="s">
        <v>1</v>
      </c>
      <c r="F1774" s="46" t="s">
        <v>1</v>
      </c>
      <c r="G1774" s="49" t="s">
        <v>1</v>
      </c>
      <c r="H1774" s="46" t="s">
        <v>1</v>
      </c>
      <c r="I1774" s="47" t="s">
        <v>1</v>
      </c>
      <c r="J1774" s="51" t="s">
        <v>1</v>
      </c>
      <c r="K1774" s="46" t="str">
        <f t="shared" si="311"/>
        <v/>
      </c>
      <c r="L1774" s="119" t="str">
        <f t="shared" si="312"/>
        <v/>
      </c>
      <c r="M1774" s="49"/>
      <c r="N1774" s="49"/>
    </row>
    <row r="1775" spans="1:14">
      <c r="A1775" s="45">
        <v>8</v>
      </c>
      <c r="B1775" s="45">
        <v>7100</v>
      </c>
      <c r="C1775" s="45" t="s">
        <v>1230</v>
      </c>
      <c r="D1775" s="45" t="s">
        <v>9</v>
      </c>
      <c r="E1775" s="46">
        <v>533</v>
      </c>
      <c r="F1775" s="47">
        <v>0.503</v>
      </c>
      <c r="G1775" s="115"/>
      <c r="H1775" s="46">
        <v>600</v>
      </c>
      <c r="I1775" s="47">
        <v>0.68</v>
      </c>
      <c r="J1775" s="48"/>
      <c r="K1775" s="48" t="str">
        <f t="shared" si="311"/>
        <v/>
      </c>
      <c r="L1775" s="118" t="str">
        <f t="shared" si="312"/>
        <v/>
      </c>
      <c r="M1775" s="49">
        <f t="shared" ref="M1775:M1783" si="314">I1775-0.7</f>
        <v>-1.9999999999999907E-2</v>
      </c>
      <c r="N1775" s="49">
        <f t="shared" ref="N1775:N1785" si="315">F1775-0.7</f>
        <v>-0.19699999999999995</v>
      </c>
    </row>
    <row r="1776" spans="1:14">
      <c r="A1776" s="45">
        <v>9</v>
      </c>
      <c r="B1776" s="45">
        <v>7100</v>
      </c>
      <c r="C1776" s="45" t="s">
        <v>1230</v>
      </c>
      <c r="D1776" s="45" t="s">
        <v>10</v>
      </c>
      <c r="E1776" s="46">
        <v>1025</v>
      </c>
      <c r="F1776" s="47">
        <v>0.29899999999999999</v>
      </c>
      <c r="G1776" s="49">
        <v>-0.20399999999999999</v>
      </c>
      <c r="H1776" s="46">
        <v>1024</v>
      </c>
      <c r="I1776" s="47">
        <v>0.4990234375</v>
      </c>
      <c r="J1776" s="51">
        <v>-0.18097656250000005</v>
      </c>
      <c r="K1776" s="46" t="str">
        <f t="shared" si="311"/>
        <v>Increase</v>
      </c>
      <c r="L1776" s="119">
        <f t="shared" si="312"/>
        <v>2.3023437499999937</v>
      </c>
      <c r="M1776" s="49">
        <f t="shared" si="314"/>
        <v>-0.20097656249999996</v>
      </c>
      <c r="N1776" s="49">
        <f t="shared" si="315"/>
        <v>-0.40099999999999997</v>
      </c>
    </row>
    <row r="1777" spans="1:14">
      <c r="A1777" s="45">
        <v>10</v>
      </c>
      <c r="B1777" s="45">
        <v>7100</v>
      </c>
      <c r="C1777" s="45" t="s">
        <v>1230</v>
      </c>
      <c r="D1777" s="45" t="s">
        <v>51</v>
      </c>
      <c r="E1777" s="46">
        <v>1323</v>
      </c>
      <c r="F1777" s="50">
        <v>0.42</v>
      </c>
      <c r="G1777" s="115"/>
      <c r="H1777" s="46">
        <v>1372</v>
      </c>
      <c r="I1777" s="47">
        <v>0.63338192419825101</v>
      </c>
      <c r="J1777" s="48"/>
      <c r="K1777" s="48" t="str">
        <f t="shared" si="311"/>
        <v/>
      </c>
      <c r="L1777" s="118" t="str">
        <f t="shared" si="312"/>
        <v/>
      </c>
      <c r="M1777" s="49">
        <f t="shared" si="314"/>
        <v>-6.6618075801748944E-2</v>
      </c>
      <c r="N1777" s="49">
        <f t="shared" si="315"/>
        <v>-0.27999999999999997</v>
      </c>
    </row>
    <row r="1778" spans="1:14">
      <c r="A1778" s="45">
        <v>11</v>
      </c>
      <c r="B1778" s="45">
        <v>7100</v>
      </c>
      <c r="C1778" s="45" t="s">
        <v>1230</v>
      </c>
      <c r="D1778" s="45" t="s">
        <v>52</v>
      </c>
      <c r="E1778" s="46">
        <v>235</v>
      </c>
      <c r="F1778" s="47">
        <v>7.6999999999999999E-2</v>
      </c>
      <c r="G1778" s="49">
        <v>-0.34299999999999997</v>
      </c>
      <c r="H1778" s="46">
        <v>252</v>
      </c>
      <c r="I1778" s="47">
        <v>0.19841269841269801</v>
      </c>
      <c r="J1778" s="51">
        <v>-0.43496922578555297</v>
      </c>
      <c r="K1778" s="46" t="str">
        <f t="shared" si="311"/>
        <v>Decrease</v>
      </c>
      <c r="L1778" s="119">
        <f t="shared" si="312"/>
        <v>9.1969225785553004</v>
      </c>
      <c r="M1778" s="49">
        <f t="shared" si="314"/>
        <v>-0.50158730158730191</v>
      </c>
      <c r="N1778" s="49">
        <f t="shared" si="315"/>
        <v>-0.623</v>
      </c>
    </row>
    <row r="1779" spans="1:14">
      <c r="A1779" s="45">
        <v>12</v>
      </c>
      <c r="B1779" s="45">
        <v>7100</v>
      </c>
      <c r="C1779" s="45" t="s">
        <v>1230</v>
      </c>
      <c r="D1779" s="45" t="s">
        <v>13</v>
      </c>
      <c r="E1779" s="46">
        <v>1523</v>
      </c>
      <c r="F1779" s="50">
        <v>0.37</v>
      </c>
      <c r="G1779" s="115"/>
      <c r="H1779" s="46">
        <v>1577</v>
      </c>
      <c r="I1779" s="47">
        <v>0.56689917564996795</v>
      </c>
      <c r="J1779" s="48"/>
      <c r="K1779" s="48" t="str">
        <f t="shared" si="311"/>
        <v/>
      </c>
      <c r="L1779" s="118" t="str">
        <f t="shared" si="312"/>
        <v/>
      </c>
      <c r="M1779" s="49">
        <f t="shared" si="314"/>
        <v>-0.13310082435003201</v>
      </c>
      <c r="N1779" s="49">
        <f t="shared" si="315"/>
        <v>-0.32999999999999996</v>
      </c>
    </row>
    <row r="1780" spans="1:14">
      <c r="A1780" s="45">
        <v>13</v>
      </c>
      <c r="B1780" s="45">
        <v>7100</v>
      </c>
      <c r="C1780" s="45" t="s">
        <v>1230</v>
      </c>
      <c r="D1780" s="45" t="s">
        <v>14</v>
      </c>
      <c r="E1780" s="46">
        <v>35</v>
      </c>
      <c r="F1780" s="47">
        <v>0.314</v>
      </c>
      <c r="G1780" s="49">
        <v>-5.5999999999999994E-2</v>
      </c>
      <c r="H1780" s="46">
        <v>47</v>
      </c>
      <c r="I1780" s="47">
        <v>0.53191489361702105</v>
      </c>
      <c r="J1780" s="51">
        <v>-3.4984282032946901E-2</v>
      </c>
      <c r="K1780" s="46" t="str">
        <f t="shared" si="311"/>
        <v>Increase</v>
      </c>
      <c r="L1780" s="119">
        <f t="shared" si="312"/>
        <v>2.1015717967053096</v>
      </c>
      <c r="M1780" s="49">
        <f t="shared" si="314"/>
        <v>-0.16808510638297891</v>
      </c>
      <c r="N1780" s="49">
        <f t="shared" si="315"/>
        <v>-0.38599999999999995</v>
      </c>
    </row>
    <row r="1781" spans="1:14">
      <c r="A1781" s="45">
        <v>14</v>
      </c>
      <c r="B1781" s="45">
        <v>7100</v>
      </c>
      <c r="C1781" s="45" t="s">
        <v>1230</v>
      </c>
      <c r="D1781" s="45" t="s">
        <v>15</v>
      </c>
      <c r="E1781" s="46">
        <v>784</v>
      </c>
      <c r="F1781" s="47">
        <v>0.38600000000000001</v>
      </c>
      <c r="G1781" s="115"/>
      <c r="H1781" s="46">
        <v>795</v>
      </c>
      <c r="I1781" s="47">
        <v>0.53962264150943395</v>
      </c>
      <c r="J1781" s="48"/>
      <c r="K1781" s="48" t="str">
        <f t="shared" si="311"/>
        <v/>
      </c>
      <c r="L1781" s="118" t="str">
        <f t="shared" si="312"/>
        <v/>
      </c>
      <c r="M1781" s="49">
        <f t="shared" si="314"/>
        <v>-0.160377358490566</v>
      </c>
      <c r="N1781" s="49">
        <f t="shared" si="315"/>
        <v>-0.31399999999999995</v>
      </c>
    </row>
    <row r="1782" spans="1:14">
      <c r="A1782" s="45">
        <v>15</v>
      </c>
      <c r="B1782" s="45">
        <v>7100</v>
      </c>
      <c r="C1782" s="45" t="s">
        <v>1230</v>
      </c>
      <c r="D1782" s="45" t="s">
        <v>16</v>
      </c>
      <c r="E1782" s="46">
        <v>774</v>
      </c>
      <c r="F1782" s="50">
        <v>0.35</v>
      </c>
      <c r="G1782" s="49">
        <v>-3.6000000000000004E-2</v>
      </c>
      <c r="H1782" s="46">
        <v>829</v>
      </c>
      <c r="I1782" s="47">
        <v>0.59107358262967402</v>
      </c>
      <c r="J1782" s="51">
        <v>5.1450941120240068E-2</v>
      </c>
      <c r="K1782" s="46" t="str">
        <f t="shared" si="311"/>
        <v>Decrease</v>
      </c>
      <c r="L1782" s="119">
        <f t="shared" si="312"/>
        <v>8.7450941120240078</v>
      </c>
      <c r="M1782" s="49">
        <f t="shared" si="314"/>
        <v>-0.10892641737032593</v>
      </c>
      <c r="N1782" s="49">
        <f t="shared" si="315"/>
        <v>-0.35</v>
      </c>
    </row>
    <row r="1783" spans="1:14">
      <c r="A1783" s="45">
        <v>1</v>
      </c>
      <c r="B1783" s="45">
        <v>7200</v>
      </c>
      <c r="C1783" s="45" t="s">
        <v>1231</v>
      </c>
      <c r="D1783" s="45" t="s">
        <v>50</v>
      </c>
      <c r="E1783" s="46">
        <v>909</v>
      </c>
      <c r="F1783" s="47">
        <v>0.128</v>
      </c>
      <c r="G1783" s="115"/>
      <c r="H1783" s="46">
        <v>980</v>
      </c>
      <c r="I1783" s="47">
        <v>0.38877551020408202</v>
      </c>
      <c r="J1783" s="48"/>
      <c r="K1783" s="48" t="str">
        <f t="shared" ref="K1783:K1786" si="316">IF(G1783="","",IF(G1783="*","",IF(ABS(J1783)&gt;ABS(G1783),"Decrease", "Increase")))</f>
        <v/>
      </c>
      <c r="L1783" s="118" t="str">
        <f t="shared" si="312"/>
        <v/>
      </c>
      <c r="M1783" s="49">
        <f t="shared" si="314"/>
        <v>-0.31122448979591794</v>
      </c>
      <c r="N1783" s="49">
        <f t="shared" si="315"/>
        <v>-0.57199999999999995</v>
      </c>
    </row>
    <row r="1784" spans="1:14">
      <c r="A1784" s="45">
        <v>2</v>
      </c>
      <c r="B1784" s="45">
        <v>7200</v>
      </c>
      <c r="C1784" s="45" t="s">
        <v>1231</v>
      </c>
      <c r="D1784" s="45" t="s">
        <v>7</v>
      </c>
      <c r="E1784" s="46">
        <v>12</v>
      </c>
      <c r="F1784" s="47">
        <v>0.41699999999999998</v>
      </c>
      <c r="G1784" s="115"/>
      <c r="H1784" s="46" t="s">
        <v>1</v>
      </c>
      <c r="I1784" s="47" t="s">
        <v>1</v>
      </c>
      <c r="J1784" s="48"/>
      <c r="K1784" s="48" t="str">
        <f t="shared" si="316"/>
        <v/>
      </c>
      <c r="L1784" s="118" t="str">
        <f t="shared" si="312"/>
        <v/>
      </c>
      <c r="M1784" s="49"/>
      <c r="N1784" s="49">
        <f t="shared" si="315"/>
        <v>-0.28299999999999997</v>
      </c>
    </row>
    <row r="1785" spans="1:14">
      <c r="A1785" s="45">
        <v>3</v>
      </c>
      <c r="B1785" s="45">
        <v>7200</v>
      </c>
      <c r="C1785" s="45" t="s">
        <v>1231</v>
      </c>
      <c r="D1785" s="45" t="s">
        <v>42</v>
      </c>
      <c r="E1785" s="46">
        <v>876</v>
      </c>
      <c r="F1785" s="47">
        <v>0.122</v>
      </c>
      <c r="G1785" s="49">
        <v>-0.29499999999999998</v>
      </c>
      <c r="H1785" s="46">
        <v>956</v>
      </c>
      <c r="I1785" s="47">
        <v>0.38284518828451902</v>
      </c>
      <c r="J1785" s="51">
        <v>-0.21715481171548096</v>
      </c>
      <c r="K1785" s="46" t="str">
        <f t="shared" si="316"/>
        <v>Increase</v>
      </c>
      <c r="L1785" s="119">
        <f t="shared" si="312"/>
        <v>7.7845188284519029</v>
      </c>
      <c r="M1785" s="49">
        <f>I1785-0.7</f>
        <v>-0.31715481171548093</v>
      </c>
      <c r="N1785" s="49">
        <f t="shared" si="315"/>
        <v>-0.57799999999999996</v>
      </c>
    </row>
    <row r="1786" spans="1:14">
      <c r="A1786" s="45">
        <v>4</v>
      </c>
      <c r="B1786" s="45">
        <v>7200</v>
      </c>
      <c r="C1786" s="45" t="s">
        <v>1231</v>
      </c>
      <c r="D1786" s="45" t="s">
        <v>43</v>
      </c>
      <c r="E1786" s="46" t="s">
        <v>1</v>
      </c>
      <c r="F1786" s="46" t="s">
        <v>1</v>
      </c>
      <c r="G1786" s="49" t="s">
        <v>1</v>
      </c>
      <c r="H1786" s="46" t="s">
        <v>1</v>
      </c>
      <c r="I1786" s="47" t="s">
        <v>1</v>
      </c>
      <c r="J1786" s="51" t="s">
        <v>1</v>
      </c>
      <c r="K1786" s="46" t="str">
        <f t="shared" si="316"/>
        <v/>
      </c>
      <c r="L1786" s="119" t="str">
        <f t="shared" si="312"/>
        <v/>
      </c>
      <c r="M1786" s="49"/>
      <c r="N1786" s="49"/>
    </row>
    <row r="1787" spans="1:14">
      <c r="A1787" s="45">
        <v>6</v>
      </c>
      <c r="B1787" s="45">
        <v>7200</v>
      </c>
      <c r="C1787" s="45" t="s">
        <v>1231</v>
      </c>
      <c r="D1787" s="45" t="s">
        <v>44</v>
      </c>
      <c r="E1787" s="46">
        <v>11</v>
      </c>
      <c r="F1787" s="47">
        <v>9.0999999999999998E-2</v>
      </c>
      <c r="G1787" s="49">
        <v>-0.32600000000000001</v>
      </c>
      <c r="H1787" s="46" t="s">
        <v>1</v>
      </c>
      <c r="I1787" s="47" t="s">
        <v>1</v>
      </c>
      <c r="J1787" s="51" t="s">
        <v>1</v>
      </c>
      <c r="K1787" s="46"/>
      <c r="L1787" s="119"/>
      <c r="M1787" s="49"/>
      <c r="N1787" s="49">
        <f>F1787-0.7</f>
        <v>-0.60899999999999999</v>
      </c>
    </row>
    <row r="1788" spans="1:14">
      <c r="A1788" s="45">
        <v>7</v>
      </c>
      <c r="B1788" s="45">
        <v>7200</v>
      </c>
      <c r="C1788" s="45" t="s">
        <v>1231</v>
      </c>
      <c r="D1788" s="45" t="s">
        <v>1096</v>
      </c>
      <c r="E1788" s="46" t="s">
        <v>1</v>
      </c>
      <c r="F1788" s="46" t="s">
        <v>1</v>
      </c>
      <c r="G1788" s="49" t="s">
        <v>1</v>
      </c>
      <c r="H1788" s="46" t="s">
        <v>1</v>
      </c>
      <c r="I1788" s="47" t="s">
        <v>1</v>
      </c>
      <c r="J1788" s="51" t="s">
        <v>1</v>
      </c>
      <c r="K1788" s="46" t="str">
        <f t="shared" ref="K1788:K1819" si="317">IF(G1788="","",IF(G1788="*","",IF(ABS(J1788)&gt;ABS(G1788),"Decrease", "Increase")))</f>
        <v/>
      </c>
      <c r="L1788" s="119" t="str">
        <f t="shared" ref="L1788:L1819" si="318">IF(G1788="","",IF(G1788="*","",(ABS(G1788-J1788))*100))</f>
        <v/>
      </c>
      <c r="M1788" s="49"/>
      <c r="N1788" s="49"/>
    </row>
    <row r="1789" spans="1:14">
      <c r="A1789" s="45">
        <v>9</v>
      </c>
      <c r="B1789" s="45">
        <v>7200</v>
      </c>
      <c r="C1789" s="45" t="s">
        <v>1231</v>
      </c>
      <c r="D1789" s="45" t="s">
        <v>10</v>
      </c>
      <c r="E1789" s="46">
        <v>909</v>
      </c>
      <c r="F1789" s="47">
        <v>0.128</v>
      </c>
      <c r="G1789" s="49"/>
      <c r="H1789" s="46">
        <v>980</v>
      </c>
      <c r="I1789" s="47">
        <v>0.38877551020408202</v>
      </c>
      <c r="J1789" s="51"/>
      <c r="K1789" s="46" t="str">
        <f t="shared" si="317"/>
        <v/>
      </c>
      <c r="L1789" s="119" t="str">
        <f t="shared" si="318"/>
        <v/>
      </c>
      <c r="M1789" s="49">
        <f t="shared" ref="M1789:M1801" si="319">I1789-0.7</f>
        <v>-0.31122448979591794</v>
      </c>
      <c r="N1789" s="49">
        <f t="shared" ref="N1789:N1801" si="320">F1789-0.7</f>
        <v>-0.57199999999999995</v>
      </c>
    </row>
    <row r="1790" spans="1:14">
      <c r="A1790" s="45">
        <v>10</v>
      </c>
      <c r="B1790" s="45">
        <v>7200</v>
      </c>
      <c r="C1790" s="45" t="s">
        <v>1231</v>
      </c>
      <c r="D1790" s="45" t="s">
        <v>51</v>
      </c>
      <c r="E1790" s="46">
        <v>810</v>
      </c>
      <c r="F1790" s="50">
        <v>0.14000000000000001</v>
      </c>
      <c r="G1790" s="115"/>
      <c r="H1790" s="46">
        <v>896</v>
      </c>
      <c r="I1790" s="47">
        <v>0.41629464285714302</v>
      </c>
      <c r="J1790" s="48"/>
      <c r="K1790" s="48" t="str">
        <f t="shared" si="317"/>
        <v/>
      </c>
      <c r="L1790" s="118" t="str">
        <f t="shared" si="318"/>
        <v/>
      </c>
      <c r="M1790" s="49">
        <f t="shared" si="319"/>
        <v>-0.28370535714285694</v>
      </c>
      <c r="N1790" s="49">
        <f t="shared" si="320"/>
        <v>-0.55999999999999994</v>
      </c>
    </row>
    <row r="1791" spans="1:14">
      <c r="A1791" s="45">
        <v>11</v>
      </c>
      <c r="B1791" s="45">
        <v>7200</v>
      </c>
      <c r="C1791" s="45" t="s">
        <v>1231</v>
      </c>
      <c r="D1791" s="45" t="s">
        <v>52</v>
      </c>
      <c r="E1791" s="46">
        <v>99</v>
      </c>
      <c r="F1791" s="50">
        <v>0.03</v>
      </c>
      <c r="G1791" s="49">
        <v>-0.11</v>
      </c>
      <c r="H1791" s="46">
        <v>84</v>
      </c>
      <c r="I1791" s="47">
        <v>9.5238095238095205E-2</v>
      </c>
      <c r="J1791" s="51">
        <v>-0.32105654761904778</v>
      </c>
      <c r="K1791" s="46" t="str">
        <f t="shared" si="317"/>
        <v>Decrease</v>
      </c>
      <c r="L1791" s="119">
        <f t="shared" si="318"/>
        <v>21.105654761904781</v>
      </c>
      <c r="M1791" s="49">
        <f t="shared" si="319"/>
        <v>-0.60476190476190472</v>
      </c>
      <c r="N1791" s="49">
        <f t="shared" si="320"/>
        <v>-0.66999999999999993</v>
      </c>
    </row>
    <row r="1792" spans="1:14">
      <c r="A1792" s="45">
        <v>12</v>
      </c>
      <c r="B1792" s="45">
        <v>7200</v>
      </c>
      <c r="C1792" s="45" t="s">
        <v>1231</v>
      </c>
      <c r="D1792" s="45" t="s">
        <v>13</v>
      </c>
      <c r="E1792" s="46">
        <v>893</v>
      </c>
      <c r="F1792" s="47">
        <v>0.128</v>
      </c>
      <c r="G1792" s="115"/>
      <c r="H1792" s="46">
        <v>967</v>
      </c>
      <c r="I1792" s="47">
        <v>0.38779731127197498</v>
      </c>
      <c r="J1792" s="48"/>
      <c r="K1792" s="48" t="str">
        <f t="shared" si="317"/>
        <v/>
      </c>
      <c r="L1792" s="118" t="str">
        <f t="shared" si="318"/>
        <v/>
      </c>
      <c r="M1792" s="49">
        <f t="shared" si="319"/>
        <v>-0.31220268872802498</v>
      </c>
      <c r="N1792" s="49">
        <f t="shared" si="320"/>
        <v>-0.57199999999999995</v>
      </c>
    </row>
    <row r="1793" spans="1:14">
      <c r="A1793" s="45">
        <v>13</v>
      </c>
      <c r="B1793" s="45">
        <v>7200</v>
      </c>
      <c r="C1793" s="45" t="s">
        <v>1231</v>
      </c>
      <c r="D1793" s="45" t="s">
        <v>14</v>
      </c>
      <c r="E1793" s="46">
        <v>16</v>
      </c>
      <c r="F1793" s="47">
        <v>0.125</v>
      </c>
      <c r="G1793" s="49">
        <v>-3.00000000000001E-3</v>
      </c>
      <c r="H1793" s="46">
        <v>13</v>
      </c>
      <c r="I1793" s="47">
        <v>0.46153846153846201</v>
      </c>
      <c r="J1793" s="51">
        <v>7.3741150266487032E-2</v>
      </c>
      <c r="K1793" s="46" t="str">
        <f t="shared" si="317"/>
        <v>Decrease</v>
      </c>
      <c r="L1793" s="119">
        <f t="shared" si="318"/>
        <v>7.674115026648705</v>
      </c>
      <c r="M1793" s="49">
        <f t="shared" si="319"/>
        <v>-0.23846153846153795</v>
      </c>
      <c r="N1793" s="49">
        <f t="shared" si="320"/>
        <v>-0.57499999999999996</v>
      </c>
    </row>
    <row r="1794" spans="1:14">
      <c r="A1794" s="45">
        <v>14</v>
      </c>
      <c r="B1794" s="45">
        <v>7200</v>
      </c>
      <c r="C1794" s="45" t="s">
        <v>1231</v>
      </c>
      <c r="D1794" s="45" t="s">
        <v>15</v>
      </c>
      <c r="E1794" s="46">
        <v>489</v>
      </c>
      <c r="F1794" s="50">
        <v>0.11</v>
      </c>
      <c r="G1794" s="115"/>
      <c r="H1794" s="46">
        <v>514</v>
      </c>
      <c r="I1794" s="47">
        <v>0.35408560311283999</v>
      </c>
      <c r="J1794" s="48"/>
      <c r="K1794" s="48" t="str">
        <f t="shared" si="317"/>
        <v/>
      </c>
      <c r="L1794" s="118" t="str">
        <f t="shared" si="318"/>
        <v/>
      </c>
      <c r="M1794" s="49">
        <f t="shared" si="319"/>
        <v>-0.34591439688715997</v>
      </c>
      <c r="N1794" s="49">
        <f t="shared" si="320"/>
        <v>-0.59</v>
      </c>
    </row>
    <row r="1795" spans="1:14">
      <c r="A1795" s="45">
        <v>15</v>
      </c>
      <c r="B1795" s="45">
        <v>7200</v>
      </c>
      <c r="C1795" s="45" t="s">
        <v>1231</v>
      </c>
      <c r="D1795" s="45" t="s">
        <v>16</v>
      </c>
      <c r="E1795" s="46">
        <v>420</v>
      </c>
      <c r="F1795" s="47">
        <v>0.14799999999999999</v>
      </c>
      <c r="G1795" s="49">
        <v>3.7999999999999999E-2</v>
      </c>
      <c r="H1795" s="46">
        <v>466</v>
      </c>
      <c r="I1795" s="47">
        <v>0.42703862660944197</v>
      </c>
      <c r="J1795" s="51">
        <v>7.2953023496601987E-2</v>
      </c>
      <c r="K1795" s="46" t="str">
        <f t="shared" si="317"/>
        <v>Decrease</v>
      </c>
      <c r="L1795" s="119">
        <f t="shared" si="318"/>
        <v>3.4953023496601987</v>
      </c>
      <c r="M1795" s="49">
        <f t="shared" si="319"/>
        <v>-0.27296137339055798</v>
      </c>
      <c r="N1795" s="49">
        <f t="shared" si="320"/>
        <v>-0.55199999999999994</v>
      </c>
    </row>
    <row r="1796" spans="1:14">
      <c r="A1796" s="45">
        <v>1</v>
      </c>
      <c r="B1796" s="45">
        <v>4120</v>
      </c>
      <c r="C1796" s="45" t="s">
        <v>1173</v>
      </c>
      <c r="D1796" s="45" t="s">
        <v>50</v>
      </c>
      <c r="E1796" s="46">
        <v>3429</v>
      </c>
      <c r="F1796" s="47">
        <v>0.44500000000000001</v>
      </c>
      <c r="G1796" s="115"/>
      <c r="H1796" s="46">
        <v>3531</v>
      </c>
      <c r="I1796" s="47">
        <v>0.61285754743698695</v>
      </c>
      <c r="J1796" s="48"/>
      <c r="K1796" s="48" t="str">
        <f t="shared" si="317"/>
        <v/>
      </c>
      <c r="L1796" s="118" t="str">
        <f t="shared" si="318"/>
        <v/>
      </c>
      <c r="M1796" s="49">
        <f t="shared" si="319"/>
        <v>-8.7142452563013006E-2</v>
      </c>
      <c r="N1796" s="49">
        <f t="shared" si="320"/>
        <v>-0.25499999999999995</v>
      </c>
    </row>
    <row r="1797" spans="1:14">
      <c r="A1797" s="45">
        <v>2</v>
      </c>
      <c r="B1797" s="45">
        <v>4120</v>
      </c>
      <c r="C1797" s="45" t="s">
        <v>1173</v>
      </c>
      <c r="D1797" s="45" t="s">
        <v>7</v>
      </c>
      <c r="E1797" s="46">
        <v>1071</v>
      </c>
      <c r="F1797" s="47">
        <v>0.68700000000000006</v>
      </c>
      <c r="G1797" s="115"/>
      <c r="H1797" s="46">
        <v>1243</v>
      </c>
      <c r="I1797" s="47">
        <v>0.79565567176186602</v>
      </c>
      <c r="J1797" s="48"/>
      <c r="K1797" s="48" t="str">
        <f t="shared" si="317"/>
        <v/>
      </c>
      <c r="L1797" s="118" t="str">
        <f t="shared" si="318"/>
        <v/>
      </c>
      <c r="M1797" s="49">
        <f t="shared" si="319"/>
        <v>9.5655671761866068E-2</v>
      </c>
      <c r="N1797" s="49">
        <f t="shared" si="320"/>
        <v>-1.2999999999999901E-2</v>
      </c>
    </row>
    <row r="1798" spans="1:14">
      <c r="A1798" s="45">
        <v>3</v>
      </c>
      <c r="B1798" s="45">
        <v>4120</v>
      </c>
      <c r="C1798" s="45" t="s">
        <v>1173</v>
      </c>
      <c r="D1798" s="45" t="s">
        <v>42</v>
      </c>
      <c r="E1798" s="46">
        <v>1850</v>
      </c>
      <c r="F1798" s="47">
        <v>0.28299999999999997</v>
      </c>
      <c r="G1798" s="49">
        <v>-0.40399999999999997</v>
      </c>
      <c r="H1798" s="46">
        <v>1816</v>
      </c>
      <c r="I1798" s="47">
        <v>0.46530837004405301</v>
      </c>
      <c r="J1798" s="51">
        <v>-0.33034730171781301</v>
      </c>
      <c r="K1798" s="46" t="str">
        <f t="shared" si="317"/>
        <v>Increase</v>
      </c>
      <c r="L1798" s="119">
        <f t="shared" si="318"/>
        <v>7.3652698282186959</v>
      </c>
      <c r="M1798" s="49">
        <f t="shared" si="319"/>
        <v>-0.23469162995594695</v>
      </c>
      <c r="N1798" s="49">
        <f t="shared" si="320"/>
        <v>-0.41699999999999998</v>
      </c>
    </row>
    <row r="1799" spans="1:14">
      <c r="A1799" s="45">
        <v>4</v>
      </c>
      <c r="B1799" s="45">
        <v>4120</v>
      </c>
      <c r="C1799" s="45" t="s">
        <v>1173</v>
      </c>
      <c r="D1799" s="45" t="s">
        <v>43</v>
      </c>
      <c r="E1799" s="46">
        <v>245</v>
      </c>
      <c r="F1799" s="47">
        <v>0.45700000000000002</v>
      </c>
      <c r="G1799" s="49">
        <v>-0.23</v>
      </c>
      <c r="H1799" s="46">
        <v>240</v>
      </c>
      <c r="I1799" s="47">
        <v>0.63749999999999996</v>
      </c>
      <c r="J1799" s="51">
        <v>-0.15815567176186607</v>
      </c>
      <c r="K1799" s="46" t="str">
        <f t="shared" si="317"/>
        <v>Increase</v>
      </c>
      <c r="L1799" s="119">
        <f t="shared" si="318"/>
        <v>7.1844328238133945</v>
      </c>
      <c r="M1799" s="49">
        <f t="shared" si="319"/>
        <v>-6.25E-2</v>
      </c>
      <c r="N1799" s="49">
        <f t="shared" si="320"/>
        <v>-0.24299999999999994</v>
      </c>
    </row>
    <row r="1800" spans="1:14">
      <c r="A1800" s="45">
        <v>5</v>
      </c>
      <c r="B1800" s="45">
        <v>4120</v>
      </c>
      <c r="C1800" s="45" t="s">
        <v>1173</v>
      </c>
      <c r="D1800" s="45" t="s">
        <v>8</v>
      </c>
      <c r="E1800" s="46">
        <v>86</v>
      </c>
      <c r="F1800" s="47">
        <v>0.69799999999999995</v>
      </c>
      <c r="G1800" s="49">
        <v>1.09999999999999E-2</v>
      </c>
      <c r="H1800" s="46">
        <v>85</v>
      </c>
      <c r="I1800" s="47">
        <v>0.870588235294118</v>
      </c>
      <c r="J1800" s="51">
        <v>7.4932563532251972E-2</v>
      </c>
      <c r="K1800" s="46" t="str">
        <f t="shared" si="317"/>
        <v>Decrease</v>
      </c>
      <c r="L1800" s="119">
        <f t="shared" si="318"/>
        <v>6.3932563532252074</v>
      </c>
      <c r="M1800" s="49">
        <f t="shared" si="319"/>
        <v>0.17058823529411804</v>
      </c>
      <c r="N1800" s="49">
        <f t="shared" si="320"/>
        <v>-2.0000000000000018E-3</v>
      </c>
    </row>
    <row r="1801" spans="1:14">
      <c r="A1801" s="45">
        <v>6</v>
      </c>
      <c r="B1801" s="45">
        <v>4120</v>
      </c>
      <c r="C1801" s="45" t="s">
        <v>1173</v>
      </c>
      <c r="D1801" s="45" t="s">
        <v>44</v>
      </c>
      <c r="E1801" s="46">
        <v>176</v>
      </c>
      <c r="F1801" s="47">
        <v>0.52800000000000002</v>
      </c>
      <c r="G1801" s="49">
        <v>-0.159</v>
      </c>
      <c r="H1801" s="46">
        <v>144</v>
      </c>
      <c r="I1801" s="47">
        <v>0.69444444444444398</v>
      </c>
      <c r="J1801" s="51">
        <v>-0.10121122731742205</v>
      </c>
      <c r="K1801" s="46" t="str">
        <f t="shared" si="317"/>
        <v>Increase</v>
      </c>
      <c r="L1801" s="119">
        <f t="shared" si="318"/>
        <v>5.7788772682577951</v>
      </c>
      <c r="M1801" s="49">
        <f t="shared" si="319"/>
        <v>-5.5555555555559799E-3</v>
      </c>
      <c r="N1801" s="49">
        <f t="shared" si="320"/>
        <v>-0.17199999999999993</v>
      </c>
    </row>
    <row r="1802" spans="1:14">
      <c r="A1802" s="45">
        <v>7</v>
      </c>
      <c r="B1802" s="45">
        <v>4120</v>
      </c>
      <c r="C1802" s="45" t="s">
        <v>1173</v>
      </c>
      <c r="D1802" s="45" t="s">
        <v>1096</v>
      </c>
      <c r="E1802" s="46" t="s">
        <v>1</v>
      </c>
      <c r="F1802" s="46" t="s">
        <v>1</v>
      </c>
      <c r="G1802" s="49" t="s">
        <v>1</v>
      </c>
      <c r="H1802" s="46" t="s">
        <v>1</v>
      </c>
      <c r="I1802" s="47" t="s">
        <v>1</v>
      </c>
      <c r="J1802" s="51" t="s">
        <v>1</v>
      </c>
      <c r="K1802" s="46" t="str">
        <f t="shared" si="317"/>
        <v/>
      </c>
      <c r="L1802" s="119" t="str">
        <f t="shared" si="318"/>
        <v/>
      </c>
      <c r="M1802" s="49"/>
      <c r="N1802" s="49"/>
    </row>
    <row r="1803" spans="1:14">
      <c r="A1803" s="45">
        <v>8</v>
      </c>
      <c r="B1803" s="45">
        <v>4120</v>
      </c>
      <c r="C1803" s="45" t="s">
        <v>1173</v>
      </c>
      <c r="D1803" s="45" t="s">
        <v>9</v>
      </c>
      <c r="E1803" s="46">
        <v>1287</v>
      </c>
      <c r="F1803" s="47">
        <v>0.63800000000000001</v>
      </c>
      <c r="G1803" s="115"/>
      <c r="H1803" s="46">
        <v>1394</v>
      </c>
      <c r="I1803" s="47">
        <v>0.78048780487804903</v>
      </c>
      <c r="J1803" s="48"/>
      <c r="K1803" s="48" t="str">
        <f t="shared" si="317"/>
        <v/>
      </c>
      <c r="L1803" s="118" t="str">
        <f t="shared" si="318"/>
        <v/>
      </c>
      <c r="M1803" s="49">
        <f t="shared" ref="M1803:M1814" si="321">I1803-0.7</f>
        <v>8.0487804878049074E-2</v>
      </c>
      <c r="N1803" s="49">
        <f t="shared" ref="N1803:N1814" si="322">F1803-0.7</f>
        <v>-6.1999999999999944E-2</v>
      </c>
    </row>
    <row r="1804" spans="1:14">
      <c r="A1804" s="45">
        <v>9</v>
      </c>
      <c r="B1804" s="45">
        <v>4120</v>
      </c>
      <c r="C1804" s="45" t="s">
        <v>1173</v>
      </c>
      <c r="D1804" s="45" t="s">
        <v>10</v>
      </c>
      <c r="E1804" s="46">
        <v>2142</v>
      </c>
      <c r="F1804" s="47">
        <v>0.32900000000000001</v>
      </c>
      <c r="G1804" s="49">
        <v>-0.309</v>
      </c>
      <c r="H1804" s="46">
        <v>2137</v>
      </c>
      <c r="I1804" s="47">
        <v>0.50350959288722497</v>
      </c>
      <c r="J1804" s="51">
        <v>-0.27697821199082406</v>
      </c>
      <c r="K1804" s="46" t="str">
        <f t="shared" si="317"/>
        <v>Increase</v>
      </c>
      <c r="L1804" s="119">
        <f t="shared" si="318"/>
        <v>3.2021788009175935</v>
      </c>
      <c r="M1804" s="49">
        <f t="shared" si="321"/>
        <v>-0.19649040711277499</v>
      </c>
      <c r="N1804" s="49">
        <f t="shared" si="322"/>
        <v>-0.37099999999999994</v>
      </c>
    </row>
    <row r="1805" spans="1:14">
      <c r="A1805" s="45">
        <v>10</v>
      </c>
      <c r="B1805" s="45">
        <v>4120</v>
      </c>
      <c r="C1805" s="45" t="s">
        <v>1173</v>
      </c>
      <c r="D1805" s="45" t="s">
        <v>51</v>
      </c>
      <c r="E1805" s="46">
        <v>2946</v>
      </c>
      <c r="F1805" s="47">
        <v>0.49199999999999999</v>
      </c>
      <c r="G1805" s="115"/>
      <c r="H1805" s="46">
        <v>3083</v>
      </c>
      <c r="I1805" s="47">
        <v>0.66169315601686696</v>
      </c>
      <c r="J1805" s="48"/>
      <c r="K1805" s="48" t="str">
        <f t="shared" si="317"/>
        <v/>
      </c>
      <c r="L1805" s="118" t="str">
        <f t="shared" si="318"/>
        <v/>
      </c>
      <c r="M1805" s="49">
        <f t="shared" si="321"/>
        <v>-3.8306843983132999E-2</v>
      </c>
      <c r="N1805" s="49">
        <f t="shared" si="322"/>
        <v>-0.20799999999999996</v>
      </c>
    </row>
    <row r="1806" spans="1:14">
      <c r="A1806" s="45">
        <v>11</v>
      </c>
      <c r="B1806" s="45">
        <v>4120</v>
      </c>
      <c r="C1806" s="45" t="s">
        <v>1173</v>
      </c>
      <c r="D1806" s="45" t="s">
        <v>52</v>
      </c>
      <c r="E1806" s="46">
        <v>483</v>
      </c>
      <c r="F1806" s="47">
        <v>0.155</v>
      </c>
      <c r="G1806" s="49">
        <v>-0.33700000000000002</v>
      </c>
      <c r="H1806" s="46">
        <v>448</v>
      </c>
      <c r="I1806" s="47">
        <v>0.27678571428571402</v>
      </c>
      <c r="J1806" s="51">
        <v>-0.38490744173115293</v>
      </c>
      <c r="K1806" s="46" t="str">
        <f t="shared" si="317"/>
        <v>Decrease</v>
      </c>
      <c r="L1806" s="119">
        <f t="shared" si="318"/>
        <v>4.7907441731152911</v>
      </c>
      <c r="M1806" s="49">
        <f t="shared" si="321"/>
        <v>-0.42321428571428593</v>
      </c>
      <c r="N1806" s="49">
        <f t="shared" si="322"/>
        <v>-0.54499999999999993</v>
      </c>
    </row>
    <row r="1807" spans="1:14">
      <c r="A1807" s="45">
        <v>12</v>
      </c>
      <c r="B1807" s="45">
        <v>4120</v>
      </c>
      <c r="C1807" s="45" t="s">
        <v>1173</v>
      </c>
      <c r="D1807" s="45" t="s">
        <v>13</v>
      </c>
      <c r="E1807" s="46">
        <v>3217</v>
      </c>
      <c r="F1807" s="47">
        <v>0.44900000000000001</v>
      </c>
      <c r="G1807" s="115"/>
      <c r="H1807" s="46">
        <v>3375</v>
      </c>
      <c r="I1807" s="47">
        <v>0.61540740740740696</v>
      </c>
      <c r="J1807" s="48"/>
      <c r="K1807" s="48" t="str">
        <f t="shared" si="317"/>
        <v/>
      </c>
      <c r="L1807" s="118" t="str">
        <f t="shared" si="318"/>
        <v/>
      </c>
      <c r="M1807" s="49">
        <f t="shared" si="321"/>
        <v>-8.4592592592592997E-2</v>
      </c>
      <c r="N1807" s="49">
        <f t="shared" si="322"/>
        <v>-0.25099999999999995</v>
      </c>
    </row>
    <row r="1808" spans="1:14">
      <c r="A1808" s="45">
        <v>13</v>
      </c>
      <c r="B1808" s="45">
        <v>4120</v>
      </c>
      <c r="C1808" s="45" t="s">
        <v>1173</v>
      </c>
      <c r="D1808" s="45" t="s">
        <v>14</v>
      </c>
      <c r="E1808" s="46">
        <v>212</v>
      </c>
      <c r="F1808" s="47">
        <v>0.373</v>
      </c>
      <c r="G1808" s="49">
        <v>-7.5999999999999998E-2</v>
      </c>
      <c r="H1808" s="46">
        <v>156</v>
      </c>
      <c r="I1808" s="47">
        <v>0.55769230769230804</v>
      </c>
      <c r="J1808" s="51">
        <v>-5.7715099715098916E-2</v>
      </c>
      <c r="K1808" s="46" t="str">
        <f t="shared" si="317"/>
        <v>Increase</v>
      </c>
      <c r="L1808" s="119">
        <f t="shared" si="318"/>
        <v>1.8284900284901082</v>
      </c>
      <c r="M1808" s="49">
        <f t="shared" si="321"/>
        <v>-0.14230769230769191</v>
      </c>
      <c r="N1808" s="49">
        <f t="shared" si="322"/>
        <v>-0.32699999999999996</v>
      </c>
    </row>
    <row r="1809" spans="1:14">
      <c r="A1809" s="45">
        <v>14</v>
      </c>
      <c r="B1809" s="45">
        <v>4120</v>
      </c>
      <c r="C1809" s="45" t="s">
        <v>1173</v>
      </c>
      <c r="D1809" s="45" t="s">
        <v>15</v>
      </c>
      <c r="E1809" s="46">
        <v>1763</v>
      </c>
      <c r="F1809" s="47">
        <v>0.42799999999999999</v>
      </c>
      <c r="G1809" s="115"/>
      <c r="H1809" s="46">
        <v>1800</v>
      </c>
      <c r="I1809" s="47">
        <v>0.58944444444444399</v>
      </c>
      <c r="J1809" s="48"/>
      <c r="K1809" s="48" t="str">
        <f t="shared" si="317"/>
        <v/>
      </c>
      <c r="L1809" s="118" t="str">
        <f t="shared" si="318"/>
        <v/>
      </c>
      <c r="M1809" s="49">
        <f t="shared" si="321"/>
        <v>-0.11055555555555596</v>
      </c>
      <c r="N1809" s="49">
        <f t="shared" si="322"/>
        <v>-0.27199999999999996</v>
      </c>
    </row>
    <row r="1810" spans="1:14">
      <c r="A1810" s="45">
        <v>15</v>
      </c>
      <c r="B1810" s="45">
        <v>4120</v>
      </c>
      <c r="C1810" s="45" t="s">
        <v>1173</v>
      </c>
      <c r="D1810" s="45" t="s">
        <v>16</v>
      </c>
      <c r="E1810" s="46">
        <v>1666</v>
      </c>
      <c r="F1810" s="47">
        <v>0.46300000000000002</v>
      </c>
      <c r="G1810" s="49">
        <v>3.5000000000000003E-2</v>
      </c>
      <c r="H1810" s="46">
        <v>1731</v>
      </c>
      <c r="I1810" s="47">
        <v>0.63720392836510698</v>
      </c>
      <c r="J1810" s="51">
        <v>4.7759483920662982E-2</v>
      </c>
      <c r="K1810" s="46" t="str">
        <f t="shared" si="317"/>
        <v>Decrease</v>
      </c>
      <c r="L1810" s="119">
        <f t="shared" si="318"/>
        <v>1.2759483920662977</v>
      </c>
      <c r="M1810" s="49">
        <f t="shared" si="321"/>
        <v>-6.279607163489298E-2</v>
      </c>
      <c r="N1810" s="49">
        <f t="shared" si="322"/>
        <v>-0.23699999999999993</v>
      </c>
    </row>
    <row r="1811" spans="1:14">
      <c r="A1811" s="45">
        <v>1</v>
      </c>
      <c r="B1811" s="45">
        <v>7300</v>
      </c>
      <c r="C1811" s="45" t="s">
        <v>1232</v>
      </c>
      <c r="D1811" s="45" t="s">
        <v>50</v>
      </c>
      <c r="E1811" s="46">
        <v>1521</v>
      </c>
      <c r="F1811" s="47">
        <v>0.53800000000000003</v>
      </c>
      <c r="G1811" s="115"/>
      <c r="H1811" s="46">
        <v>1531</v>
      </c>
      <c r="I1811" s="47">
        <v>0.69823644676681895</v>
      </c>
      <c r="J1811" s="48"/>
      <c r="K1811" s="48" t="str">
        <f t="shared" si="317"/>
        <v/>
      </c>
      <c r="L1811" s="118" t="str">
        <f t="shared" si="318"/>
        <v/>
      </c>
      <c r="M1811" s="49">
        <f t="shared" si="321"/>
        <v>-1.7635532331810033E-3</v>
      </c>
      <c r="N1811" s="49">
        <f t="shared" si="322"/>
        <v>-0.16199999999999992</v>
      </c>
    </row>
    <row r="1812" spans="1:14">
      <c r="A1812" s="45">
        <v>2</v>
      </c>
      <c r="B1812" s="45">
        <v>7300</v>
      </c>
      <c r="C1812" s="45" t="s">
        <v>1232</v>
      </c>
      <c r="D1812" s="45" t="s">
        <v>7</v>
      </c>
      <c r="E1812" s="46">
        <v>1311</v>
      </c>
      <c r="F1812" s="47">
        <v>0.56899999999999995</v>
      </c>
      <c r="G1812" s="115"/>
      <c r="H1812" s="46">
        <v>1325</v>
      </c>
      <c r="I1812" s="47">
        <v>0.72</v>
      </c>
      <c r="J1812" s="48"/>
      <c r="K1812" s="48" t="str">
        <f t="shared" si="317"/>
        <v/>
      </c>
      <c r="L1812" s="118" t="str">
        <f t="shared" si="318"/>
        <v/>
      </c>
      <c r="M1812" s="49">
        <f t="shared" si="321"/>
        <v>2.0000000000000018E-2</v>
      </c>
      <c r="N1812" s="49">
        <f t="shared" si="322"/>
        <v>-0.13100000000000001</v>
      </c>
    </row>
    <row r="1813" spans="1:14">
      <c r="A1813" s="45">
        <v>3</v>
      </c>
      <c r="B1813" s="45">
        <v>7300</v>
      </c>
      <c r="C1813" s="45" t="s">
        <v>1232</v>
      </c>
      <c r="D1813" s="45" t="s">
        <v>42</v>
      </c>
      <c r="E1813" s="46">
        <v>124</v>
      </c>
      <c r="F1813" s="47">
        <v>0.28199999999999997</v>
      </c>
      <c r="G1813" s="49">
        <v>-0.28699999999999998</v>
      </c>
      <c r="H1813" s="46">
        <v>122</v>
      </c>
      <c r="I1813" s="47">
        <v>0.5</v>
      </c>
      <c r="J1813" s="51">
        <v>-0.21999999999999997</v>
      </c>
      <c r="K1813" s="46" t="str">
        <f t="shared" si="317"/>
        <v>Increase</v>
      </c>
      <c r="L1813" s="119">
        <f t="shared" si="318"/>
        <v>6.7</v>
      </c>
      <c r="M1813" s="49">
        <f t="shared" si="321"/>
        <v>-0.19999999999999996</v>
      </c>
      <c r="N1813" s="49">
        <f t="shared" si="322"/>
        <v>-0.41799999999999998</v>
      </c>
    </row>
    <row r="1814" spans="1:14">
      <c r="A1814" s="45">
        <v>4</v>
      </c>
      <c r="B1814" s="45">
        <v>7300</v>
      </c>
      <c r="C1814" s="45" t="s">
        <v>1232</v>
      </c>
      <c r="D1814" s="45" t="s">
        <v>43</v>
      </c>
      <c r="E1814" s="46">
        <v>41</v>
      </c>
      <c r="F1814" s="47">
        <v>0.439</v>
      </c>
      <c r="G1814" s="49">
        <v>-0.13</v>
      </c>
      <c r="H1814" s="46">
        <v>48</v>
      </c>
      <c r="I1814" s="47">
        <v>0.60416666666666696</v>
      </c>
      <c r="J1814" s="51">
        <v>-0.11583333333333301</v>
      </c>
      <c r="K1814" s="46" t="str">
        <f t="shared" si="317"/>
        <v>Increase</v>
      </c>
      <c r="L1814" s="119">
        <f t="shared" si="318"/>
        <v>1.4166666666666994</v>
      </c>
      <c r="M1814" s="49">
        <f t="shared" si="321"/>
        <v>-9.5833333333332993E-2</v>
      </c>
      <c r="N1814" s="49">
        <f t="shared" si="322"/>
        <v>-0.26099999999999995</v>
      </c>
    </row>
    <row r="1815" spans="1:14">
      <c r="A1815" s="45">
        <v>5</v>
      </c>
      <c r="B1815" s="45">
        <v>7300</v>
      </c>
      <c r="C1815" s="45" t="s">
        <v>1232</v>
      </c>
      <c r="D1815" s="45" t="s">
        <v>8</v>
      </c>
      <c r="E1815" s="46" t="s">
        <v>1</v>
      </c>
      <c r="F1815" s="46" t="s">
        <v>1</v>
      </c>
      <c r="G1815" s="49" t="s">
        <v>1</v>
      </c>
      <c r="H1815" s="46" t="s">
        <v>1</v>
      </c>
      <c r="I1815" s="47" t="s">
        <v>1</v>
      </c>
      <c r="J1815" s="51" t="s">
        <v>1</v>
      </c>
      <c r="K1815" s="46" t="str">
        <f t="shared" si="317"/>
        <v/>
      </c>
      <c r="L1815" s="119" t="str">
        <f t="shared" si="318"/>
        <v/>
      </c>
      <c r="M1815" s="49"/>
      <c r="N1815" s="49"/>
    </row>
    <row r="1816" spans="1:14">
      <c r="A1816" s="45">
        <v>6</v>
      </c>
      <c r="B1816" s="45">
        <v>7300</v>
      </c>
      <c r="C1816" s="45" t="s">
        <v>1232</v>
      </c>
      <c r="D1816" s="45" t="s">
        <v>44</v>
      </c>
      <c r="E1816" s="46">
        <v>42</v>
      </c>
      <c r="F1816" s="47">
        <v>0.42899999999999999</v>
      </c>
      <c r="G1816" s="49">
        <v>-0.14000000000000001</v>
      </c>
      <c r="H1816" s="46">
        <v>34</v>
      </c>
      <c r="I1816" s="47">
        <v>0.67647058823529405</v>
      </c>
      <c r="J1816" s="51">
        <v>-4.3529411764705928E-2</v>
      </c>
      <c r="K1816" s="46" t="str">
        <f t="shared" si="317"/>
        <v>Increase</v>
      </c>
      <c r="L1816" s="119">
        <f t="shared" si="318"/>
        <v>9.6470588235294095</v>
      </c>
      <c r="M1816" s="49">
        <f>I1816-0.7</f>
        <v>-2.352941176470591E-2</v>
      </c>
      <c r="N1816" s="49">
        <f>F1816-0.7</f>
        <v>-0.27099999999999996</v>
      </c>
    </row>
    <row r="1817" spans="1:14">
      <c r="A1817" s="45">
        <v>7</v>
      </c>
      <c r="B1817" s="45">
        <v>7300</v>
      </c>
      <c r="C1817" s="45" t="s">
        <v>1232</v>
      </c>
      <c r="D1817" s="45" t="s">
        <v>1096</v>
      </c>
      <c r="E1817" s="46" t="s">
        <v>1</v>
      </c>
      <c r="F1817" s="46" t="s">
        <v>1</v>
      </c>
      <c r="G1817" s="49" t="s">
        <v>1</v>
      </c>
      <c r="H1817" s="46"/>
      <c r="I1817" s="47"/>
      <c r="J1817" s="51"/>
      <c r="K1817" s="46" t="str">
        <f t="shared" si="317"/>
        <v/>
      </c>
      <c r="L1817" s="119" t="str">
        <f t="shared" si="318"/>
        <v/>
      </c>
      <c r="M1817" s="49"/>
      <c r="N1817" s="49"/>
    </row>
    <row r="1818" spans="1:14">
      <c r="A1818" s="45">
        <v>8</v>
      </c>
      <c r="B1818" s="45">
        <v>7300</v>
      </c>
      <c r="C1818" s="45" t="s">
        <v>1232</v>
      </c>
      <c r="D1818" s="45" t="s">
        <v>9</v>
      </c>
      <c r="E1818" s="46">
        <v>572</v>
      </c>
      <c r="F1818" s="47">
        <v>0.66100000000000003</v>
      </c>
      <c r="G1818" s="115"/>
      <c r="H1818" s="46">
        <v>579</v>
      </c>
      <c r="I1818" s="47">
        <v>0.78756476683937804</v>
      </c>
      <c r="J1818" s="48"/>
      <c r="K1818" s="48" t="str">
        <f t="shared" si="317"/>
        <v/>
      </c>
      <c r="L1818" s="118" t="str">
        <f t="shared" si="318"/>
        <v/>
      </c>
      <c r="M1818" s="49">
        <f t="shared" ref="M1818:M1828" si="323">I1818-0.7</f>
        <v>8.7564766839378083E-2</v>
      </c>
      <c r="N1818" s="49">
        <f t="shared" ref="N1818:N1828" si="324">F1818-0.7</f>
        <v>-3.8999999999999924E-2</v>
      </c>
    </row>
    <row r="1819" spans="1:14">
      <c r="A1819" s="45">
        <v>9</v>
      </c>
      <c r="B1819" s="45">
        <v>7300</v>
      </c>
      <c r="C1819" s="45" t="s">
        <v>1232</v>
      </c>
      <c r="D1819" s="45" t="s">
        <v>10</v>
      </c>
      <c r="E1819" s="46">
        <v>949</v>
      </c>
      <c r="F1819" s="47">
        <v>0.46500000000000002</v>
      </c>
      <c r="G1819" s="49">
        <v>-0.19600000000000001</v>
      </c>
      <c r="H1819" s="46">
        <v>952</v>
      </c>
      <c r="I1819" s="47">
        <v>0.64390756302521002</v>
      </c>
      <c r="J1819" s="51">
        <v>-0.14365720381416802</v>
      </c>
      <c r="K1819" s="46" t="str">
        <f t="shared" si="317"/>
        <v>Increase</v>
      </c>
      <c r="L1819" s="119">
        <f t="shared" si="318"/>
        <v>5.2342796185831988</v>
      </c>
      <c r="M1819" s="49">
        <f t="shared" si="323"/>
        <v>-5.6092436974789939E-2</v>
      </c>
      <c r="N1819" s="49">
        <f t="shared" si="324"/>
        <v>-0.23499999999999993</v>
      </c>
    </row>
    <row r="1820" spans="1:14">
      <c r="A1820" s="45">
        <v>10</v>
      </c>
      <c r="B1820" s="45">
        <v>7300</v>
      </c>
      <c r="C1820" s="45" t="s">
        <v>1232</v>
      </c>
      <c r="D1820" s="45" t="s">
        <v>51</v>
      </c>
      <c r="E1820" s="46">
        <v>1265</v>
      </c>
      <c r="F1820" s="47">
        <v>0.59699999999999998</v>
      </c>
      <c r="G1820" s="115"/>
      <c r="H1820" s="46">
        <v>1283</v>
      </c>
      <c r="I1820" s="47">
        <v>0.76929072486360095</v>
      </c>
      <c r="J1820" s="48"/>
      <c r="K1820" s="48" t="str">
        <f t="shared" ref="K1820:K1851" si="325">IF(G1820="","",IF(G1820="*","",IF(ABS(J1820)&gt;ABS(G1820),"Decrease", "Increase")))</f>
        <v/>
      </c>
      <c r="L1820" s="118" t="str">
        <f t="shared" ref="L1820:L1851" si="326">IF(G1820="","",IF(G1820="*","",(ABS(G1820-J1820))*100))</f>
        <v/>
      </c>
      <c r="M1820" s="49">
        <f t="shared" si="323"/>
        <v>6.9290724863600994E-2</v>
      </c>
      <c r="N1820" s="49">
        <f t="shared" si="324"/>
        <v>-0.10299999999999998</v>
      </c>
    </row>
    <row r="1821" spans="1:14">
      <c r="A1821" s="45">
        <v>11</v>
      </c>
      <c r="B1821" s="45">
        <v>7300</v>
      </c>
      <c r="C1821" s="45" t="s">
        <v>1232</v>
      </c>
      <c r="D1821" s="45" t="s">
        <v>52</v>
      </c>
      <c r="E1821" s="46">
        <v>256</v>
      </c>
      <c r="F1821" s="50">
        <v>0.25</v>
      </c>
      <c r="G1821" s="49">
        <v>-0.34700000000000003</v>
      </c>
      <c r="H1821" s="46">
        <v>248</v>
      </c>
      <c r="I1821" s="47">
        <v>0.33064516129032301</v>
      </c>
      <c r="J1821" s="51">
        <v>-0.43864556357327794</v>
      </c>
      <c r="K1821" s="46" t="str">
        <f t="shared" si="325"/>
        <v>Decrease</v>
      </c>
      <c r="L1821" s="119">
        <f t="shared" si="326"/>
        <v>9.1645563573277915</v>
      </c>
      <c r="M1821" s="49">
        <f t="shared" si="323"/>
        <v>-0.36935483870967695</v>
      </c>
      <c r="N1821" s="49">
        <f t="shared" si="324"/>
        <v>-0.44999999999999996</v>
      </c>
    </row>
    <row r="1822" spans="1:14">
      <c r="A1822" s="45">
        <v>12</v>
      </c>
      <c r="B1822" s="45">
        <v>7300</v>
      </c>
      <c r="C1822" s="45" t="s">
        <v>1232</v>
      </c>
      <c r="D1822" s="45" t="s">
        <v>13</v>
      </c>
      <c r="E1822" s="46">
        <v>1504</v>
      </c>
      <c r="F1822" s="47">
        <v>0.54200000000000004</v>
      </c>
      <c r="G1822" s="115"/>
      <c r="H1822" s="46">
        <v>1513</v>
      </c>
      <c r="I1822" s="47">
        <v>0.70059484467944499</v>
      </c>
      <c r="J1822" s="48"/>
      <c r="K1822" s="48" t="str">
        <f t="shared" si="325"/>
        <v/>
      </c>
      <c r="L1822" s="118" t="str">
        <f t="shared" si="326"/>
        <v/>
      </c>
      <c r="M1822" s="49">
        <f t="shared" si="323"/>
        <v>5.9484467944503905E-4</v>
      </c>
      <c r="N1822" s="49">
        <f t="shared" si="324"/>
        <v>-0.15799999999999992</v>
      </c>
    </row>
    <row r="1823" spans="1:14">
      <c r="A1823" s="45">
        <v>13</v>
      </c>
      <c r="B1823" s="45">
        <v>7300</v>
      </c>
      <c r="C1823" s="45" t="s">
        <v>1232</v>
      </c>
      <c r="D1823" s="45" t="s">
        <v>14</v>
      </c>
      <c r="E1823" s="46">
        <v>17</v>
      </c>
      <c r="F1823" s="47">
        <v>0.23499999999999999</v>
      </c>
      <c r="G1823" s="49">
        <v>-0.307</v>
      </c>
      <c r="H1823" s="46">
        <v>18</v>
      </c>
      <c r="I1823" s="47">
        <v>0.5</v>
      </c>
      <c r="J1823" s="51">
        <v>-0.20059484467944499</v>
      </c>
      <c r="K1823" s="46" t="str">
        <f t="shared" si="325"/>
        <v>Increase</v>
      </c>
      <c r="L1823" s="119">
        <f t="shared" si="326"/>
        <v>10.640515532055501</v>
      </c>
      <c r="M1823" s="49">
        <f t="shared" si="323"/>
        <v>-0.19999999999999996</v>
      </c>
      <c r="N1823" s="49">
        <f t="shared" si="324"/>
        <v>-0.46499999999999997</v>
      </c>
    </row>
    <row r="1824" spans="1:14">
      <c r="A1824" s="45">
        <v>14</v>
      </c>
      <c r="B1824" s="45">
        <v>7300</v>
      </c>
      <c r="C1824" s="45" t="s">
        <v>1232</v>
      </c>
      <c r="D1824" s="45" t="s">
        <v>15</v>
      </c>
      <c r="E1824" s="46">
        <v>766</v>
      </c>
      <c r="F1824" s="47">
        <v>0.53400000000000003</v>
      </c>
      <c r="G1824" s="115"/>
      <c r="H1824" s="46">
        <v>760</v>
      </c>
      <c r="I1824" s="47">
        <v>0.67631578947368398</v>
      </c>
      <c r="J1824" s="48"/>
      <c r="K1824" s="48" t="str">
        <f t="shared" si="325"/>
        <v/>
      </c>
      <c r="L1824" s="118" t="str">
        <f t="shared" si="326"/>
        <v/>
      </c>
      <c r="M1824" s="49">
        <f t="shared" si="323"/>
        <v>-2.3684210526315974E-2</v>
      </c>
      <c r="N1824" s="49">
        <f t="shared" si="324"/>
        <v>-0.16599999999999993</v>
      </c>
    </row>
    <row r="1825" spans="1:14">
      <c r="A1825" s="45">
        <v>15</v>
      </c>
      <c r="B1825" s="45">
        <v>7300</v>
      </c>
      <c r="C1825" s="45" t="s">
        <v>1232</v>
      </c>
      <c r="D1825" s="45" t="s">
        <v>16</v>
      </c>
      <c r="E1825" s="46">
        <v>755</v>
      </c>
      <c r="F1825" s="47">
        <v>0.54300000000000004</v>
      </c>
      <c r="G1825" s="49">
        <v>8.9999999999999906E-3</v>
      </c>
      <c r="H1825" s="46">
        <v>771</v>
      </c>
      <c r="I1825" s="47">
        <v>0.71984435797665403</v>
      </c>
      <c r="J1825" s="51">
        <v>4.3528568502970044E-2</v>
      </c>
      <c r="K1825" s="46" t="str">
        <f t="shared" si="325"/>
        <v>Decrease</v>
      </c>
      <c r="L1825" s="119">
        <f t="shared" si="326"/>
        <v>3.452856850297005</v>
      </c>
      <c r="M1825" s="49">
        <f t="shared" si="323"/>
        <v>1.984435797665407E-2</v>
      </c>
      <c r="N1825" s="49">
        <f t="shared" si="324"/>
        <v>-0.15699999999999992</v>
      </c>
    </row>
    <row r="1826" spans="1:14">
      <c r="A1826" s="45">
        <v>1</v>
      </c>
      <c r="B1826" s="45">
        <v>5131</v>
      </c>
      <c r="C1826" s="45" t="s">
        <v>1196</v>
      </c>
      <c r="D1826" s="45" t="s">
        <v>50</v>
      </c>
      <c r="E1826" s="46">
        <v>463</v>
      </c>
      <c r="F1826" s="50">
        <v>0.6</v>
      </c>
      <c r="G1826" s="115"/>
      <c r="H1826" s="46">
        <v>545</v>
      </c>
      <c r="I1826" s="47">
        <v>0.65504587155963301</v>
      </c>
      <c r="J1826" s="48"/>
      <c r="K1826" s="48" t="str">
        <f t="shared" si="325"/>
        <v/>
      </c>
      <c r="L1826" s="118" t="str">
        <f t="shared" si="326"/>
        <v/>
      </c>
      <c r="M1826" s="49">
        <f t="shared" si="323"/>
        <v>-4.4954128440366947E-2</v>
      </c>
      <c r="N1826" s="49">
        <f t="shared" si="324"/>
        <v>-9.9999999999999978E-2</v>
      </c>
    </row>
    <row r="1827" spans="1:14">
      <c r="A1827" s="45">
        <v>2</v>
      </c>
      <c r="B1827" s="45">
        <v>5131</v>
      </c>
      <c r="C1827" s="45" t="s">
        <v>1196</v>
      </c>
      <c r="D1827" s="45" t="s">
        <v>7</v>
      </c>
      <c r="E1827" s="46">
        <v>341</v>
      </c>
      <c r="F1827" s="47">
        <v>0.67700000000000005</v>
      </c>
      <c r="G1827" s="115"/>
      <c r="H1827" s="46">
        <v>405</v>
      </c>
      <c r="I1827" s="47">
        <v>0.73333333333333295</v>
      </c>
      <c r="J1827" s="48"/>
      <c r="K1827" s="48" t="str">
        <f t="shared" si="325"/>
        <v/>
      </c>
      <c r="L1827" s="118" t="str">
        <f t="shared" si="326"/>
        <v/>
      </c>
      <c r="M1827" s="49">
        <f t="shared" si="323"/>
        <v>3.3333333333332993E-2</v>
      </c>
      <c r="N1827" s="49">
        <f t="shared" si="324"/>
        <v>-2.2999999999999909E-2</v>
      </c>
    </row>
    <row r="1828" spans="1:14">
      <c r="A1828" s="45">
        <v>3</v>
      </c>
      <c r="B1828" s="45">
        <v>5131</v>
      </c>
      <c r="C1828" s="45" t="s">
        <v>1196</v>
      </c>
      <c r="D1828" s="45" t="s">
        <v>42</v>
      </c>
      <c r="E1828" s="46">
        <v>104</v>
      </c>
      <c r="F1828" s="47">
        <v>0.317</v>
      </c>
      <c r="G1828" s="49">
        <v>-0.36</v>
      </c>
      <c r="H1828" s="46">
        <v>122</v>
      </c>
      <c r="I1828" s="47">
        <v>0.36885245901639302</v>
      </c>
      <c r="J1828" s="51">
        <v>-0.36448087431693993</v>
      </c>
      <c r="K1828" s="46" t="str">
        <f t="shared" si="325"/>
        <v>Decrease</v>
      </c>
      <c r="L1828" s="119">
        <f t="shared" si="326"/>
        <v>0.44808743169399423</v>
      </c>
      <c r="M1828" s="49">
        <f t="shared" si="323"/>
        <v>-0.33114754098360694</v>
      </c>
      <c r="N1828" s="49">
        <f t="shared" si="324"/>
        <v>-0.38299999999999995</v>
      </c>
    </row>
    <row r="1829" spans="1:14">
      <c r="A1829" s="45">
        <v>5</v>
      </c>
      <c r="B1829" s="45">
        <v>5131</v>
      </c>
      <c r="C1829" s="45" t="s">
        <v>1196</v>
      </c>
      <c r="D1829" s="45" t="s">
        <v>8</v>
      </c>
      <c r="E1829" s="46" t="s">
        <v>1</v>
      </c>
      <c r="F1829" s="46" t="s">
        <v>1</v>
      </c>
      <c r="G1829" s="49" t="s">
        <v>1</v>
      </c>
      <c r="H1829" s="46" t="s">
        <v>1</v>
      </c>
      <c r="I1829" s="47" t="s">
        <v>1</v>
      </c>
      <c r="J1829" s="51" t="s">
        <v>1</v>
      </c>
      <c r="K1829" s="46" t="str">
        <f t="shared" si="325"/>
        <v/>
      </c>
      <c r="L1829" s="119" t="str">
        <f t="shared" si="326"/>
        <v/>
      </c>
      <c r="M1829" s="49"/>
      <c r="N1829" s="49"/>
    </row>
    <row r="1830" spans="1:14">
      <c r="A1830" s="45">
        <v>6</v>
      </c>
      <c r="B1830" s="45">
        <v>5131</v>
      </c>
      <c r="C1830" s="45" t="s">
        <v>1196</v>
      </c>
      <c r="D1830" s="45" t="s">
        <v>44</v>
      </c>
      <c r="E1830" s="46">
        <v>12</v>
      </c>
      <c r="F1830" s="47">
        <v>0.66700000000000004</v>
      </c>
      <c r="G1830" s="49">
        <v>-0.01</v>
      </c>
      <c r="H1830" s="46">
        <v>10</v>
      </c>
      <c r="I1830" s="47">
        <v>0.7</v>
      </c>
      <c r="J1830" s="51">
        <v>-3.3333333333332993E-2</v>
      </c>
      <c r="K1830" s="46" t="str">
        <f t="shared" si="325"/>
        <v>Decrease</v>
      </c>
      <c r="L1830" s="119">
        <f t="shared" si="326"/>
        <v>2.3333333333332993</v>
      </c>
      <c r="M1830" s="49">
        <f>I1830-0.7</f>
        <v>0</v>
      </c>
      <c r="N1830" s="49">
        <f>F1830-0.7</f>
        <v>-3.2999999999999918E-2</v>
      </c>
    </row>
    <row r="1831" spans="1:14">
      <c r="A1831" s="45">
        <v>7</v>
      </c>
      <c r="B1831" s="45">
        <v>5131</v>
      </c>
      <c r="C1831" s="45" t="s">
        <v>1196</v>
      </c>
      <c r="D1831" s="45" t="s">
        <v>1096</v>
      </c>
      <c r="E1831" s="46" t="s">
        <v>1</v>
      </c>
      <c r="F1831" s="46" t="s">
        <v>1</v>
      </c>
      <c r="G1831" s="49" t="s">
        <v>1</v>
      </c>
      <c r="H1831" s="46" t="s">
        <v>1</v>
      </c>
      <c r="I1831" s="47" t="s">
        <v>1</v>
      </c>
      <c r="J1831" s="51" t="s">
        <v>1</v>
      </c>
      <c r="K1831" s="46" t="str">
        <f t="shared" si="325"/>
        <v/>
      </c>
      <c r="L1831" s="119" t="str">
        <f t="shared" si="326"/>
        <v/>
      </c>
      <c r="M1831" s="49"/>
      <c r="N1831" s="49"/>
    </row>
    <row r="1832" spans="1:14">
      <c r="A1832" s="45">
        <v>8</v>
      </c>
      <c r="B1832" s="45">
        <v>5131</v>
      </c>
      <c r="C1832" s="45" t="s">
        <v>1196</v>
      </c>
      <c r="D1832" s="45" t="s">
        <v>9</v>
      </c>
      <c r="E1832" s="46">
        <v>143</v>
      </c>
      <c r="F1832" s="47">
        <v>0.78300000000000003</v>
      </c>
      <c r="G1832" s="115"/>
      <c r="H1832" s="46">
        <v>148</v>
      </c>
      <c r="I1832" s="47">
        <v>0.78378378378378399</v>
      </c>
      <c r="J1832" s="48"/>
      <c r="K1832" s="48" t="str">
        <f t="shared" si="325"/>
        <v/>
      </c>
      <c r="L1832" s="118" t="str">
        <f t="shared" si="326"/>
        <v/>
      </c>
      <c r="M1832" s="49">
        <f t="shared" ref="M1832:M1844" si="327">I1832-0.7</f>
        <v>8.3783783783784038E-2</v>
      </c>
      <c r="N1832" s="49">
        <f t="shared" ref="N1832:N1844" si="328">F1832-0.7</f>
        <v>8.3000000000000074E-2</v>
      </c>
    </row>
    <row r="1833" spans="1:14">
      <c r="A1833" s="45">
        <v>9</v>
      </c>
      <c r="B1833" s="45">
        <v>5131</v>
      </c>
      <c r="C1833" s="45" t="s">
        <v>1196</v>
      </c>
      <c r="D1833" s="45" t="s">
        <v>10</v>
      </c>
      <c r="E1833" s="46">
        <v>320</v>
      </c>
      <c r="F1833" s="47">
        <v>0.51900000000000002</v>
      </c>
      <c r="G1833" s="49">
        <v>-0.26400000000000001</v>
      </c>
      <c r="H1833" s="46">
        <v>397</v>
      </c>
      <c r="I1833" s="47">
        <v>0.60705289672544105</v>
      </c>
      <c r="J1833" s="51">
        <v>-0.17673088705834294</v>
      </c>
      <c r="K1833" s="46" t="str">
        <f t="shared" si="325"/>
        <v>Increase</v>
      </c>
      <c r="L1833" s="119">
        <f t="shared" si="326"/>
        <v>8.7269112941657063</v>
      </c>
      <c r="M1833" s="49">
        <f t="shared" si="327"/>
        <v>-9.2947103274558907E-2</v>
      </c>
      <c r="N1833" s="49">
        <f t="shared" si="328"/>
        <v>-0.18099999999999994</v>
      </c>
    </row>
    <row r="1834" spans="1:14">
      <c r="A1834" s="45">
        <v>10</v>
      </c>
      <c r="B1834" s="45">
        <v>5131</v>
      </c>
      <c r="C1834" s="45" t="s">
        <v>1196</v>
      </c>
      <c r="D1834" s="45" t="s">
        <v>51</v>
      </c>
      <c r="E1834" s="46">
        <v>354</v>
      </c>
      <c r="F1834" s="47">
        <v>0.70599999999999996</v>
      </c>
      <c r="G1834" s="115"/>
      <c r="H1834" s="46">
        <v>440</v>
      </c>
      <c r="I1834" s="47">
        <v>0.736363636363636</v>
      </c>
      <c r="J1834" s="48"/>
      <c r="K1834" s="48" t="str">
        <f t="shared" si="325"/>
        <v/>
      </c>
      <c r="L1834" s="118" t="str">
        <f t="shared" si="326"/>
        <v/>
      </c>
      <c r="M1834" s="49">
        <f t="shared" si="327"/>
        <v>3.6363636363636043E-2</v>
      </c>
      <c r="N1834" s="49">
        <f t="shared" si="328"/>
        <v>6.0000000000000053E-3</v>
      </c>
    </row>
    <row r="1835" spans="1:14">
      <c r="A1835" s="45">
        <v>11</v>
      </c>
      <c r="B1835" s="45">
        <v>5131</v>
      </c>
      <c r="C1835" s="45" t="s">
        <v>1196</v>
      </c>
      <c r="D1835" s="45" t="s">
        <v>52</v>
      </c>
      <c r="E1835" s="46">
        <v>109</v>
      </c>
      <c r="F1835" s="47">
        <v>0.25700000000000001</v>
      </c>
      <c r="G1835" s="49">
        <v>-0.44900000000000001</v>
      </c>
      <c r="H1835" s="46">
        <v>105</v>
      </c>
      <c r="I1835" s="47">
        <v>0.314285714285714</v>
      </c>
      <c r="J1835" s="51">
        <v>-0.422077922077922</v>
      </c>
      <c r="K1835" s="46" t="str">
        <f t="shared" si="325"/>
        <v>Increase</v>
      </c>
      <c r="L1835" s="119">
        <f t="shared" si="326"/>
        <v>2.6922077922078014</v>
      </c>
      <c r="M1835" s="49">
        <f t="shared" si="327"/>
        <v>-0.38571428571428595</v>
      </c>
      <c r="N1835" s="49">
        <f t="shared" si="328"/>
        <v>-0.44299999999999995</v>
      </c>
    </row>
    <row r="1836" spans="1:14">
      <c r="A1836" s="45">
        <v>12</v>
      </c>
      <c r="B1836" s="45">
        <v>5131</v>
      </c>
      <c r="C1836" s="45" t="s">
        <v>1196</v>
      </c>
      <c r="D1836" s="45" t="s">
        <v>13</v>
      </c>
      <c r="E1836" s="46">
        <v>463</v>
      </c>
      <c r="F1836" s="50">
        <v>0.6</v>
      </c>
      <c r="G1836" s="115"/>
      <c r="H1836" s="46">
        <v>544</v>
      </c>
      <c r="I1836" s="47">
        <v>0.65441176470588203</v>
      </c>
      <c r="J1836" s="48"/>
      <c r="K1836" s="48" t="str">
        <f t="shared" si="325"/>
        <v/>
      </c>
      <c r="L1836" s="118" t="str">
        <f t="shared" si="326"/>
        <v/>
      </c>
      <c r="M1836" s="49">
        <f t="shared" si="327"/>
        <v>-4.5588235294117929E-2</v>
      </c>
      <c r="N1836" s="49">
        <f t="shared" si="328"/>
        <v>-9.9999999999999978E-2</v>
      </c>
    </row>
    <row r="1837" spans="1:14">
      <c r="A1837" s="45">
        <v>14</v>
      </c>
      <c r="B1837" s="45">
        <v>5131</v>
      </c>
      <c r="C1837" s="45" t="s">
        <v>1196</v>
      </c>
      <c r="D1837" s="45" t="s">
        <v>15</v>
      </c>
      <c r="E1837" s="46">
        <v>239</v>
      </c>
      <c r="F1837" s="47">
        <v>0.58199999999999996</v>
      </c>
      <c r="G1837" s="115"/>
      <c r="H1837" s="46">
        <v>268</v>
      </c>
      <c r="I1837" s="47">
        <v>0.63432835820895495</v>
      </c>
      <c r="J1837" s="48"/>
      <c r="K1837" s="48" t="str">
        <f t="shared" si="325"/>
        <v/>
      </c>
      <c r="L1837" s="118" t="str">
        <f t="shared" si="326"/>
        <v/>
      </c>
      <c r="M1837" s="49">
        <f t="shared" si="327"/>
        <v>-6.567164179104501E-2</v>
      </c>
      <c r="N1837" s="49">
        <f t="shared" si="328"/>
        <v>-0.11799999999999999</v>
      </c>
    </row>
    <row r="1838" spans="1:14">
      <c r="A1838" s="45">
        <v>15</v>
      </c>
      <c r="B1838" s="45">
        <v>5131</v>
      </c>
      <c r="C1838" s="45" t="s">
        <v>1196</v>
      </c>
      <c r="D1838" s="45" t="s">
        <v>16</v>
      </c>
      <c r="E1838" s="46">
        <v>224</v>
      </c>
      <c r="F1838" s="47">
        <v>0.621</v>
      </c>
      <c r="G1838" s="49">
        <v>3.9E-2</v>
      </c>
      <c r="H1838" s="46">
        <v>277</v>
      </c>
      <c r="I1838" s="47">
        <v>0.67509025270758105</v>
      </c>
      <c r="J1838" s="51">
        <v>4.0761894498626106E-2</v>
      </c>
      <c r="K1838" s="46" t="str">
        <f t="shared" si="325"/>
        <v>Decrease</v>
      </c>
      <c r="L1838" s="119">
        <f t="shared" si="326"/>
        <v>0.17618944986261056</v>
      </c>
      <c r="M1838" s="49">
        <f t="shared" si="327"/>
        <v>-2.4909747292418905E-2</v>
      </c>
      <c r="N1838" s="49">
        <f t="shared" si="328"/>
        <v>-7.8999999999999959E-2</v>
      </c>
    </row>
    <row r="1839" spans="1:14">
      <c r="A1839" s="45">
        <v>1</v>
      </c>
      <c r="B1839" s="45">
        <v>7500</v>
      </c>
      <c r="C1839" s="45" t="s">
        <v>1235</v>
      </c>
      <c r="D1839" s="45" t="s">
        <v>50</v>
      </c>
      <c r="E1839" s="46">
        <v>3475</v>
      </c>
      <c r="F1839" s="47">
        <v>0.216</v>
      </c>
      <c r="G1839" s="115"/>
      <c r="H1839" s="46">
        <v>4131</v>
      </c>
      <c r="I1839" s="47">
        <v>0.34664730089566698</v>
      </c>
      <c r="J1839" s="48"/>
      <c r="K1839" s="48" t="str">
        <f t="shared" si="325"/>
        <v/>
      </c>
      <c r="L1839" s="118" t="str">
        <f t="shared" si="326"/>
        <v/>
      </c>
      <c r="M1839" s="49">
        <f t="shared" si="327"/>
        <v>-0.35335269910433298</v>
      </c>
      <c r="N1839" s="49">
        <f t="shared" si="328"/>
        <v>-0.48399999999999999</v>
      </c>
    </row>
    <row r="1840" spans="1:14">
      <c r="A1840" s="45">
        <v>2</v>
      </c>
      <c r="B1840" s="45">
        <v>7500</v>
      </c>
      <c r="C1840" s="45" t="s">
        <v>1235</v>
      </c>
      <c r="D1840" s="45" t="s">
        <v>7</v>
      </c>
      <c r="E1840" s="46">
        <v>1038</v>
      </c>
      <c r="F1840" s="47">
        <v>0.40699999999999997</v>
      </c>
      <c r="G1840" s="115"/>
      <c r="H1840" s="46">
        <v>1308</v>
      </c>
      <c r="I1840" s="47">
        <v>0.51529051987767605</v>
      </c>
      <c r="J1840" s="48"/>
      <c r="K1840" s="48" t="str">
        <f t="shared" si="325"/>
        <v/>
      </c>
      <c r="L1840" s="118" t="str">
        <f t="shared" si="326"/>
        <v/>
      </c>
      <c r="M1840" s="49">
        <f t="shared" si="327"/>
        <v>-0.18470948012232391</v>
      </c>
      <c r="N1840" s="49">
        <f t="shared" si="328"/>
        <v>-0.29299999999999998</v>
      </c>
    </row>
    <row r="1841" spans="1:14">
      <c r="A1841" s="45">
        <v>3</v>
      </c>
      <c r="B1841" s="45">
        <v>7500</v>
      </c>
      <c r="C1841" s="45" t="s">
        <v>1235</v>
      </c>
      <c r="D1841" s="45" t="s">
        <v>42</v>
      </c>
      <c r="E1841" s="46">
        <v>2288</v>
      </c>
      <c r="F1841" s="47">
        <v>0.126</v>
      </c>
      <c r="G1841" s="49">
        <v>-0.28100000000000003</v>
      </c>
      <c r="H1841" s="46">
        <v>2658</v>
      </c>
      <c r="I1841" s="47">
        <v>0.257712565838977</v>
      </c>
      <c r="J1841" s="51">
        <v>-0.25757795403869904</v>
      </c>
      <c r="K1841" s="46" t="str">
        <f t="shared" si="325"/>
        <v>Increase</v>
      </c>
      <c r="L1841" s="119">
        <f t="shared" si="326"/>
        <v>2.3422045961300988</v>
      </c>
      <c r="M1841" s="49">
        <f t="shared" si="327"/>
        <v>-0.44228743416102295</v>
      </c>
      <c r="N1841" s="49">
        <f t="shared" si="328"/>
        <v>-0.57399999999999995</v>
      </c>
    </row>
    <row r="1842" spans="1:14">
      <c r="A1842" s="45">
        <v>4</v>
      </c>
      <c r="B1842" s="45">
        <v>7500</v>
      </c>
      <c r="C1842" s="45" t="s">
        <v>1235</v>
      </c>
      <c r="D1842" s="45" t="s">
        <v>43</v>
      </c>
      <c r="E1842" s="46">
        <v>46</v>
      </c>
      <c r="F1842" s="47">
        <v>0.30399999999999999</v>
      </c>
      <c r="G1842" s="49">
        <v>-0.10300000000000001</v>
      </c>
      <c r="H1842" s="46">
        <v>61</v>
      </c>
      <c r="I1842" s="47">
        <v>0.37704918032786899</v>
      </c>
      <c r="J1842" s="51">
        <v>-0.13824133954980705</v>
      </c>
      <c r="K1842" s="46" t="str">
        <f t="shared" si="325"/>
        <v>Decrease</v>
      </c>
      <c r="L1842" s="119">
        <f t="shared" si="326"/>
        <v>3.5241339549807043</v>
      </c>
      <c r="M1842" s="49">
        <f t="shared" si="327"/>
        <v>-0.32295081967213096</v>
      </c>
      <c r="N1842" s="49">
        <f t="shared" si="328"/>
        <v>-0.39599999999999996</v>
      </c>
    </row>
    <row r="1843" spans="1:14">
      <c r="A1843" s="45">
        <v>5</v>
      </c>
      <c r="B1843" s="45">
        <v>7500</v>
      </c>
      <c r="C1843" s="45" t="s">
        <v>1235</v>
      </c>
      <c r="D1843" s="45" t="s">
        <v>8</v>
      </c>
      <c r="E1843" s="46">
        <v>36</v>
      </c>
      <c r="F1843" s="47">
        <v>0.38900000000000001</v>
      </c>
      <c r="G1843" s="49">
        <v>-1.8000000000000002E-2</v>
      </c>
      <c r="H1843" s="46">
        <v>43</v>
      </c>
      <c r="I1843" s="47">
        <v>0.53488372093023295</v>
      </c>
      <c r="J1843" s="51">
        <v>1.9593201052556908E-2</v>
      </c>
      <c r="K1843" s="46" t="str">
        <f t="shared" si="325"/>
        <v>Decrease</v>
      </c>
      <c r="L1843" s="119">
        <f t="shared" si="326"/>
        <v>3.759320105255691</v>
      </c>
      <c r="M1843" s="49">
        <f t="shared" si="327"/>
        <v>-0.165116279069767</v>
      </c>
      <c r="N1843" s="49">
        <f t="shared" si="328"/>
        <v>-0.31099999999999994</v>
      </c>
    </row>
    <row r="1844" spans="1:14">
      <c r="A1844" s="45">
        <v>6</v>
      </c>
      <c r="B1844" s="45">
        <v>7500</v>
      </c>
      <c r="C1844" s="45" t="s">
        <v>1235</v>
      </c>
      <c r="D1844" s="45" t="s">
        <v>44</v>
      </c>
      <c r="E1844" s="46">
        <v>64</v>
      </c>
      <c r="F1844" s="47">
        <v>0.156</v>
      </c>
      <c r="G1844" s="49">
        <v>-0.251</v>
      </c>
      <c r="H1844" s="46">
        <v>58</v>
      </c>
      <c r="I1844" s="47">
        <v>0.431034482758621</v>
      </c>
      <c r="J1844" s="51">
        <v>-8.4256037119055049E-2</v>
      </c>
      <c r="K1844" s="46" t="str">
        <f t="shared" si="325"/>
        <v>Increase</v>
      </c>
      <c r="L1844" s="119">
        <f t="shared" si="326"/>
        <v>16.674396288094496</v>
      </c>
      <c r="M1844" s="49">
        <f t="shared" si="327"/>
        <v>-0.26896551724137896</v>
      </c>
      <c r="N1844" s="49">
        <f t="shared" si="328"/>
        <v>-0.54399999999999993</v>
      </c>
    </row>
    <row r="1845" spans="1:14">
      <c r="A1845" s="45">
        <v>7</v>
      </c>
      <c r="B1845" s="45">
        <v>7500</v>
      </c>
      <c r="C1845" s="45" t="s">
        <v>1235</v>
      </c>
      <c r="D1845" s="45" t="s">
        <v>1096</v>
      </c>
      <c r="E1845" s="46" t="s">
        <v>1</v>
      </c>
      <c r="F1845" s="46" t="s">
        <v>1</v>
      </c>
      <c r="G1845" s="49" t="s">
        <v>1</v>
      </c>
      <c r="H1845" s="46" t="s">
        <v>1</v>
      </c>
      <c r="I1845" s="47" t="s">
        <v>1</v>
      </c>
      <c r="J1845" s="51" t="s">
        <v>1</v>
      </c>
      <c r="K1845" s="46" t="str">
        <f t="shared" si="325"/>
        <v/>
      </c>
      <c r="L1845" s="119" t="str">
        <f t="shared" si="326"/>
        <v/>
      </c>
      <c r="M1845" s="49"/>
      <c r="N1845" s="49"/>
    </row>
    <row r="1846" spans="1:14">
      <c r="A1846" s="45">
        <v>9</v>
      </c>
      <c r="B1846" s="45">
        <v>7500</v>
      </c>
      <c r="C1846" s="45" t="s">
        <v>1235</v>
      </c>
      <c r="D1846" s="45" t="s">
        <v>10</v>
      </c>
      <c r="E1846" s="46">
        <v>3475</v>
      </c>
      <c r="F1846" s="47">
        <v>0.216</v>
      </c>
      <c r="G1846" s="49"/>
      <c r="H1846" s="46">
        <v>4130</v>
      </c>
      <c r="I1846" s="47">
        <v>0.346731234866828</v>
      </c>
      <c r="J1846" s="51" t="s">
        <v>1</v>
      </c>
      <c r="K1846" s="46" t="str">
        <f t="shared" si="325"/>
        <v/>
      </c>
      <c r="L1846" s="119" t="str">
        <f t="shared" si="326"/>
        <v/>
      </c>
      <c r="M1846" s="49">
        <f t="shared" ref="M1846:M1856" si="329">I1846-0.7</f>
        <v>-0.35326876513317196</v>
      </c>
      <c r="N1846" s="49">
        <f t="shared" ref="N1846:N1856" si="330">F1846-0.7</f>
        <v>-0.48399999999999999</v>
      </c>
    </row>
    <row r="1847" spans="1:14">
      <c r="A1847" s="45">
        <v>10</v>
      </c>
      <c r="B1847" s="45">
        <v>7500</v>
      </c>
      <c r="C1847" s="45" t="s">
        <v>1235</v>
      </c>
      <c r="D1847" s="45" t="s">
        <v>51</v>
      </c>
      <c r="E1847" s="46">
        <v>2973</v>
      </c>
      <c r="F1847" s="47">
        <v>0.246</v>
      </c>
      <c r="G1847" s="115"/>
      <c r="H1847" s="46">
        <v>3617</v>
      </c>
      <c r="I1847" s="47">
        <v>0.38429637821398899</v>
      </c>
      <c r="J1847" s="48"/>
      <c r="K1847" s="48" t="str">
        <f t="shared" si="325"/>
        <v/>
      </c>
      <c r="L1847" s="118" t="str">
        <f t="shared" si="326"/>
        <v/>
      </c>
      <c r="M1847" s="49">
        <f t="shared" si="329"/>
        <v>-0.31570362178601097</v>
      </c>
      <c r="N1847" s="49">
        <f t="shared" si="330"/>
        <v>-0.45399999999999996</v>
      </c>
    </row>
    <row r="1848" spans="1:14">
      <c r="A1848" s="45">
        <v>11</v>
      </c>
      <c r="B1848" s="45">
        <v>7500</v>
      </c>
      <c r="C1848" s="45" t="s">
        <v>1235</v>
      </c>
      <c r="D1848" s="45" t="s">
        <v>52</v>
      </c>
      <c r="E1848" s="46">
        <v>502</v>
      </c>
      <c r="F1848" s="47">
        <v>4.2000000000000003E-2</v>
      </c>
      <c r="G1848" s="49">
        <v>-0.20399999999999999</v>
      </c>
      <c r="H1848" s="46">
        <v>514</v>
      </c>
      <c r="I1848" s="47">
        <v>8.1712062256809298E-2</v>
      </c>
      <c r="J1848" s="51">
        <v>-0.30258431595717972</v>
      </c>
      <c r="K1848" s="46" t="str">
        <f t="shared" si="325"/>
        <v>Decrease</v>
      </c>
      <c r="L1848" s="119">
        <f t="shared" si="326"/>
        <v>9.8584315957179722</v>
      </c>
      <c r="M1848" s="49">
        <f t="shared" si="329"/>
        <v>-0.61828793774319069</v>
      </c>
      <c r="N1848" s="49">
        <f t="shared" si="330"/>
        <v>-0.65799999999999992</v>
      </c>
    </row>
    <row r="1849" spans="1:14">
      <c r="A1849" s="45">
        <v>12</v>
      </c>
      <c r="B1849" s="45">
        <v>7500</v>
      </c>
      <c r="C1849" s="45" t="s">
        <v>1235</v>
      </c>
      <c r="D1849" s="45" t="s">
        <v>13</v>
      </c>
      <c r="E1849" s="46">
        <v>3443</v>
      </c>
      <c r="F1849" s="47">
        <v>0.217</v>
      </c>
      <c r="G1849" s="115"/>
      <c r="H1849" s="46">
        <v>4100</v>
      </c>
      <c r="I1849" s="47">
        <v>0.34853658536585402</v>
      </c>
      <c r="J1849" s="48"/>
      <c r="K1849" s="48" t="str">
        <f t="shared" si="325"/>
        <v/>
      </c>
      <c r="L1849" s="118" t="str">
        <f t="shared" si="326"/>
        <v/>
      </c>
      <c r="M1849" s="49">
        <f t="shared" si="329"/>
        <v>-0.35146341463414593</v>
      </c>
      <c r="N1849" s="49">
        <f t="shared" si="330"/>
        <v>-0.48299999999999998</v>
      </c>
    </row>
    <row r="1850" spans="1:14">
      <c r="A1850" s="45">
        <v>13</v>
      </c>
      <c r="B1850" s="45">
        <v>7500</v>
      </c>
      <c r="C1850" s="45" t="s">
        <v>1235</v>
      </c>
      <c r="D1850" s="45" t="s">
        <v>14</v>
      </c>
      <c r="E1850" s="46">
        <v>32</v>
      </c>
      <c r="F1850" s="47">
        <v>9.4E-2</v>
      </c>
      <c r="G1850" s="49">
        <v>-0.12300000000000001</v>
      </c>
      <c r="H1850" s="46">
        <v>31</v>
      </c>
      <c r="I1850" s="47">
        <v>9.6774193548387094E-2</v>
      </c>
      <c r="J1850" s="51">
        <v>-0.25176239181746696</v>
      </c>
      <c r="K1850" s="46" t="str">
        <f t="shared" si="325"/>
        <v>Decrease</v>
      </c>
      <c r="L1850" s="119">
        <f t="shared" si="326"/>
        <v>12.876239181746696</v>
      </c>
      <c r="M1850" s="49">
        <f t="shared" si="329"/>
        <v>-0.60322580645161283</v>
      </c>
      <c r="N1850" s="49">
        <f t="shared" si="330"/>
        <v>-0.60599999999999998</v>
      </c>
    </row>
    <row r="1851" spans="1:14">
      <c r="A1851" s="45">
        <v>14</v>
      </c>
      <c r="B1851" s="45">
        <v>7500</v>
      </c>
      <c r="C1851" s="45" t="s">
        <v>1235</v>
      </c>
      <c r="D1851" s="45" t="s">
        <v>15</v>
      </c>
      <c r="E1851" s="46">
        <v>1724</v>
      </c>
      <c r="F1851" s="47">
        <v>0.217</v>
      </c>
      <c r="G1851" s="115"/>
      <c r="H1851" s="46">
        <v>2063</v>
      </c>
      <c r="I1851" s="47">
        <v>0.33204071740184199</v>
      </c>
      <c r="J1851" s="48"/>
      <c r="K1851" s="48" t="str">
        <f t="shared" si="325"/>
        <v/>
      </c>
      <c r="L1851" s="118" t="str">
        <f t="shared" si="326"/>
        <v/>
      </c>
      <c r="M1851" s="49">
        <f t="shared" si="329"/>
        <v>-0.36795928259815797</v>
      </c>
      <c r="N1851" s="49">
        <f t="shared" si="330"/>
        <v>-0.48299999999999998</v>
      </c>
    </row>
    <row r="1852" spans="1:14">
      <c r="A1852" s="45">
        <v>15</v>
      </c>
      <c r="B1852" s="45">
        <v>7500</v>
      </c>
      <c r="C1852" s="45" t="s">
        <v>1235</v>
      </c>
      <c r="D1852" s="45" t="s">
        <v>16</v>
      </c>
      <c r="E1852" s="46">
        <v>1751</v>
      </c>
      <c r="F1852" s="47">
        <v>0.215</v>
      </c>
      <c r="G1852" s="49">
        <v>-1.9999999999999901E-3</v>
      </c>
      <c r="H1852" s="46">
        <v>2068</v>
      </c>
      <c r="I1852" s="47">
        <v>0.36121856866537699</v>
      </c>
      <c r="J1852" s="51">
        <v>2.9177851263535004E-2</v>
      </c>
      <c r="K1852" s="46" t="str">
        <f t="shared" ref="K1852:K1883" si="331">IF(G1852="","",IF(G1852="*","",IF(ABS(J1852)&gt;ABS(G1852),"Decrease", "Increase")))</f>
        <v>Decrease</v>
      </c>
      <c r="L1852" s="119">
        <f t="shared" ref="L1852:L1883" si="332">IF(G1852="","",IF(G1852="*","",(ABS(G1852-J1852))*100))</f>
        <v>3.1177851263534997</v>
      </c>
      <c r="M1852" s="49">
        <f t="shared" si="329"/>
        <v>-0.33878143133462296</v>
      </c>
      <c r="N1852" s="49">
        <f t="shared" si="330"/>
        <v>-0.48499999999999999</v>
      </c>
    </row>
    <row r="1853" spans="1:14">
      <c r="A1853" s="45">
        <v>1</v>
      </c>
      <c r="B1853" s="45">
        <v>7400</v>
      </c>
      <c r="C1853" s="45" t="s">
        <v>1234</v>
      </c>
      <c r="D1853" s="45" t="s">
        <v>50</v>
      </c>
      <c r="E1853" s="46">
        <v>917</v>
      </c>
      <c r="F1853" s="47">
        <v>0.216</v>
      </c>
      <c r="G1853" s="115"/>
      <c r="H1853" s="46">
        <v>974</v>
      </c>
      <c r="I1853" s="47">
        <v>0.25667351129363403</v>
      </c>
      <c r="J1853" s="48"/>
      <c r="K1853" s="48" t="str">
        <f t="shared" si="331"/>
        <v/>
      </c>
      <c r="L1853" s="118" t="str">
        <f t="shared" si="332"/>
        <v/>
      </c>
      <c r="M1853" s="49">
        <f t="shared" si="329"/>
        <v>-0.44332648870636593</v>
      </c>
      <c r="N1853" s="49">
        <f t="shared" si="330"/>
        <v>-0.48399999999999999</v>
      </c>
    </row>
    <row r="1854" spans="1:14">
      <c r="A1854" s="45">
        <v>2</v>
      </c>
      <c r="B1854" s="45">
        <v>7400</v>
      </c>
      <c r="C1854" s="45" t="s">
        <v>1234</v>
      </c>
      <c r="D1854" s="45" t="s">
        <v>7</v>
      </c>
      <c r="E1854" s="46">
        <v>295</v>
      </c>
      <c r="F1854" s="47">
        <v>0.35899999999999999</v>
      </c>
      <c r="G1854" s="115"/>
      <c r="H1854" s="46">
        <v>332</v>
      </c>
      <c r="I1854" s="47">
        <v>0.33734939759036098</v>
      </c>
      <c r="J1854" s="48"/>
      <c r="K1854" s="48" t="str">
        <f t="shared" si="331"/>
        <v/>
      </c>
      <c r="L1854" s="118" t="str">
        <f t="shared" si="332"/>
        <v/>
      </c>
      <c r="M1854" s="49">
        <f t="shared" si="329"/>
        <v>-0.36265060240963898</v>
      </c>
      <c r="N1854" s="49">
        <f t="shared" si="330"/>
        <v>-0.34099999999999997</v>
      </c>
    </row>
    <row r="1855" spans="1:14">
      <c r="A1855" s="45">
        <v>3</v>
      </c>
      <c r="B1855" s="45">
        <v>7400</v>
      </c>
      <c r="C1855" s="45" t="s">
        <v>1234</v>
      </c>
      <c r="D1855" s="45" t="s">
        <v>42</v>
      </c>
      <c r="E1855" s="46">
        <v>569</v>
      </c>
      <c r="F1855" s="47">
        <v>0.14599999999999999</v>
      </c>
      <c r="G1855" s="49">
        <v>-0.21299999999999999</v>
      </c>
      <c r="H1855" s="46">
        <v>592</v>
      </c>
      <c r="I1855" s="47">
        <v>0.212837837837838</v>
      </c>
      <c r="J1855" s="51">
        <v>-0.12451155975252298</v>
      </c>
      <c r="K1855" s="46" t="str">
        <f t="shared" si="331"/>
        <v>Increase</v>
      </c>
      <c r="L1855" s="119">
        <f t="shared" si="332"/>
        <v>8.8488440247477005</v>
      </c>
      <c r="M1855" s="49">
        <f t="shared" si="329"/>
        <v>-0.48716216216216196</v>
      </c>
      <c r="N1855" s="49">
        <f t="shared" si="330"/>
        <v>-0.55399999999999994</v>
      </c>
    </row>
    <row r="1856" spans="1:14">
      <c r="A1856" s="45">
        <v>4</v>
      </c>
      <c r="B1856" s="45">
        <v>7400</v>
      </c>
      <c r="C1856" s="45" t="s">
        <v>1234</v>
      </c>
      <c r="D1856" s="45" t="s">
        <v>43</v>
      </c>
      <c r="E1856" s="46">
        <v>22</v>
      </c>
      <c r="F1856" s="47">
        <v>0.13600000000000001</v>
      </c>
      <c r="G1856" s="49">
        <v>-0.223</v>
      </c>
      <c r="H1856" s="46">
        <v>21</v>
      </c>
      <c r="I1856" s="47">
        <v>0.19047619047618999</v>
      </c>
      <c r="J1856" s="51">
        <v>-0.14687320711417098</v>
      </c>
      <c r="K1856" s="46" t="str">
        <f t="shared" si="331"/>
        <v>Increase</v>
      </c>
      <c r="L1856" s="119">
        <f t="shared" si="332"/>
        <v>7.6126792885829015</v>
      </c>
      <c r="M1856" s="49">
        <f t="shared" si="329"/>
        <v>-0.50952380952380993</v>
      </c>
      <c r="N1856" s="49">
        <f t="shared" si="330"/>
        <v>-0.56399999999999995</v>
      </c>
    </row>
    <row r="1857" spans="1:14">
      <c r="A1857" s="45">
        <v>5</v>
      </c>
      <c r="B1857" s="45">
        <v>7400</v>
      </c>
      <c r="C1857" s="45" t="s">
        <v>1234</v>
      </c>
      <c r="D1857" s="45" t="s">
        <v>8</v>
      </c>
      <c r="E1857" s="46" t="s">
        <v>1</v>
      </c>
      <c r="F1857" s="46" t="s">
        <v>1</v>
      </c>
      <c r="G1857" s="49" t="s">
        <v>1</v>
      </c>
      <c r="H1857" s="46"/>
      <c r="I1857" s="47"/>
      <c r="J1857" s="51"/>
      <c r="K1857" s="46" t="str">
        <f t="shared" si="331"/>
        <v/>
      </c>
      <c r="L1857" s="119" t="str">
        <f t="shared" si="332"/>
        <v/>
      </c>
      <c r="M1857" s="49"/>
      <c r="N1857" s="49"/>
    </row>
    <row r="1858" spans="1:14">
      <c r="A1858" s="45">
        <v>6</v>
      </c>
      <c r="B1858" s="45">
        <v>7400</v>
      </c>
      <c r="C1858" s="45" t="s">
        <v>1234</v>
      </c>
      <c r="D1858" s="45" t="s">
        <v>44</v>
      </c>
      <c r="E1858" s="46">
        <v>24</v>
      </c>
      <c r="F1858" s="50">
        <v>0</v>
      </c>
      <c r="G1858" s="49">
        <v>-0.35899999999999999</v>
      </c>
      <c r="H1858" s="46">
        <v>25</v>
      </c>
      <c r="I1858" s="47">
        <v>0.2</v>
      </c>
      <c r="J1858" s="51">
        <v>-0.13734939759036097</v>
      </c>
      <c r="K1858" s="46" t="str">
        <f t="shared" si="331"/>
        <v>Increase</v>
      </c>
      <c r="L1858" s="119">
        <f t="shared" si="332"/>
        <v>22.165060240963903</v>
      </c>
      <c r="M1858" s="49">
        <f>I1858-0.7</f>
        <v>-0.49999999999999994</v>
      </c>
      <c r="N1858" s="49">
        <f>F1858-0.7</f>
        <v>-0.7</v>
      </c>
    </row>
    <row r="1859" spans="1:14">
      <c r="A1859" s="45">
        <v>7</v>
      </c>
      <c r="B1859" s="45">
        <v>7400</v>
      </c>
      <c r="C1859" s="45" t="s">
        <v>1234</v>
      </c>
      <c r="D1859" s="45" t="s">
        <v>1096</v>
      </c>
      <c r="E1859" s="46" t="s">
        <v>1</v>
      </c>
      <c r="F1859" s="46" t="s">
        <v>1</v>
      </c>
      <c r="G1859" s="49" t="s">
        <v>1</v>
      </c>
      <c r="H1859" s="46" t="s">
        <v>1</v>
      </c>
      <c r="I1859" s="47" t="s">
        <v>1</v>
      </c>
      <c r="J1859" s="51" t="s">
        <v>1</v>
      </c>
      <c r="K1859" s="46" t="str">
        <f t="shared" si="331"/>
        <v/>
      </c>
      <c r="L1859" s="119" t="str">
        <f t="shared" si="332"/>
        <v/>
      </c>
      <c r="M1859" s="49"/>
      <c r="N1859" s="49"/>
    </row>
    <row r="1860" spans="1:14">
      <c r="A1860" s="45">
        <v>9</v>
      </c>
      <c r="B1860" s="45">
        <v>7400</v>
      </c>
      <c r="C1860" s="45" t="s">
        <v>1234</v>
      </c>
      <c r="D1860" s="45" t="s">
        <v>10</v>
      </c>
      <c r="E1860" s="46">
        <v>917</v>
      </c>
      <c r="F1860" s="47">
        <v>0.216</v>
      </c>
      <c r="G1860" s="49"/>
      <c r="H1860" s="46">
        <v>973</v>
      </c>
      <c r="I1860" s="47">
        <v>0.255909558067831</v>
      </c>
      <c r="J1860" s="51" t="s">
        <v>1</v>
      </c>
      <c r="K1860" s="46" t="str">
        <f t="shared" si="331"/>
        <v/>
      </c>
      <c r="L1860" s="119" t="str">
        <f t="shared" si="332"/>
        <v/>
      </c>
      <c r="M1860" s="49">
        <f t="shared" ref="M1860:M1869" si="333">I1860-0.7</f>
        <v>-0.44409044193216896</v>
      </c>
      <c r="N1860" s="49">
        <f t="shared" ref="N1860:N1869" si="334">F1860-0.7</f>
        <v>-0.48399999999999999</v>
      </c>
    </row>
    <row r="1861" spans="1:14">
      <c r="A1861" s="45">
        <v>10</v>
      </c>
      <c r="B1861" s="45">
        <v>7400</v>
      </c>
      <c r="C1861" s="45" t="s">
        <v>1234</v>
      </c>
      <c r="D1861" s="45" t="s">
        <v>51</v>
      </c>
      <c r="E1861" s="46">
        <v>848</v>
      </c>
      <c r="F1861" s="47">
        <v>0.22900000000000001</v>
      </c>
      <c r="G1861" s="115"/>
      <c r="H1861" s="46">
        <v>901</v>
      </c>
      <c r="I1861" s="47">
        <v>0.27192008879023299</v>
      </c>
      <c r="J1861" s="48"/>
      <c r="K1861" s="48" t="str">
        <f t="shared" si="331"/>
        <v/>
      </c>
      <c r="L1861" s="118" t="str">
        <f t="shared" si="332"/>
        <v/>
      </c>
      <c r="M1861" s="49">
        <f t="shared" si="333"/>
        <v>-0.42807991120976696</v>
      </c>
      <c r="N1861" s="49">
        <f t="shared" si="334"/>
        <v>-0.47099999999999997</v>
      </c>
    </row>
    <row r="1862" spans="1:14">
      <c r="A1862" s="45">
        <v>11</v>
      </c>
      <c r="B1862" s="45">
        <v>7400</v>
      </c>
      <c r="C1862" s="45" t="s">
        <v>1234</v>
      </c>
      <c r="D1862" s="45" t="s">
        <v>52</v>
      </c>
      <c r="E1862" s="46">
        <v>69</v>
      </c>
      <c r="F1862" s="47">
        <v>5.8000000000000003E-2</v>
      </c>
      <c r="G1862" s="49">
        <v>-0.17100000000000001</v>
      </c>
      <c r="H1862" s="46">
        <v>73</v>
      </c>
      <c r="I1862" s="47">
        <v>6.8493150684931503E-2</v>
      </c>
      <c r="J1862" s="51">
        <v>-0.20342693810530149</v>
      </c>
      <c r="K1862" s="46" t="str">
        <f t="shared" si="331"/>
        <v>Decrease</v>
      </c>
      <c r="L1862" s="119">
        <f t="shared" si="332"/>
        <v>3.2426938105301479</v>
      </c>
      <c r="M1862" s="49">
        <f t="shared" si="333"/>
        <v>-0.6315068493150684</v>
      </c>
      <c r="N1862" s="49">
        <f t="shared" si="334"/>
        <v>-0.6419999999999999</v>
      </c>
    </row>
    <row r="1863" spans="1:14">
      <c r="A1863" s="45">
        <v>12</v>
      </c>
      <c r="B1863" s="45">
        <v>7400</v>
      </c>
      <c r="C1863" s="45" t="s">
        <v>1234</v>
      </c>
      <c r="D1863" s="45" t="s">
        <v>13</v>
      </c>
      <c r="E1863" s="46">
        <v>900</v>
      </c>
      <c r="F1863" s="47">
        <v>0.217</v>
      </c>
      <c r="G1863" s="115"/>
      <c r="H1863" s="46">
        <v>958</v>
      </c>
      <c r="I1863" s="47">
        <v>0.25991649269311101</v>
      </c>
      <c r="J1863" s="48"/>
      <c r="K1863" s="48" t="str">
        <f t="shared" si="331"/>
        <v/>
      </c>
      <c r="L1863" s="118" t="str">
        <f t="shared" si="332"/>
        <v/>
      </c>
      <c r="M1863" s="49">
        <f t="shared" si="333"/>
        <v>-0.44008350730688894</v>
      </c>
      <c r="N1863" s="49">
        <f t="shared" si="334"/>
        <v>-0.48299999999999998</v>
      </c>
    </row>
    <row r="1864" spans="1:14">
      <c r="A1864" s="45">
        <v>13</v>
      </c>
      <c r="B1864" s="45">
        <v>7400</v>
      </c>
      <c r="C1864" s="45" t="s">
        <v>1234</v>
      </c>
      <c r="D1864" s="45" t="s">
        <v>14</v>
      </c>
      <c r="E1864" s="46">
        <v>17</v>
      </c>
      <c r="F1864" s="47">
        <v>0.17599999999999999</v>
      </c>
      <c r="G1864" s="49">
        <v>-4.0999999999999995E-2</v>
      </c>
      <c r="H1864" s="46">
        <v>16</v>
      </c>
      <c r="I1864" s="47">
        <v>6.25E-2</v>
      </c>
      <c r="J1864" s="51">
        <v>-0.19741649269311101</v>
      </c>
      <c r="K1864" s="46" t="str">
        <f t="shared" si="331"/>
        <v>Decrease</v>
      </c>
      <c r="L1864" s="119">
        <f t="shared" si="332"/>
        <v>15.641649269311102</v>
      </c>
      <c r="M1864" s="49">
        <f t="shared" si="333"/>
        <v>-0.63749999999999996</v>
      </c>
      <c r="N1864" s="49">
        <f t="shared" si="334"/>
        <v>-0.52400000000000002</v>
      </c>
    </row>
    <row r="1865" spans="1:14">
      <c r="A1865" s="45">
        <v>14</v>
      </c>
      <c r="B1865" s="45">
        <v>7400</v>
      </c>
      <c r="C1865" s="45" t="s">
        <v>1234</v>
      </c>
      <c r="D1865" s="45" t="s">
        <v>15</v>
      </c>
      <c r="E1865" s="46">
        <v>457</v>
      </c>
      <c r="F1865" s="47">
        <v>0.20599999999999999</v>
      </c>
      <c r="G1865" s="115"/>
      <c r="H1865" s="46">
        <v>497</v>
      </c>
      <c r="I1865" s="47">
        <v>0.227364185110664</v>
      </c>
      <c r="J1865" s="48"/>
      <c r="K1865" s="48" t="str">
        <f t="shared" si="331"/>
        <v/>
      </c>
      <c r="L1865" s="118" t="str">
        <f t="shared" si="332"/>
        <v/>
      </c>
      <c r="M1865" s="49">
        <f t="shared" si="333"/>
        <v>-0.47263581488933593</v>
      </c>
      <c r="N1865" s="49">
        <f t="shared" si="334"/>
        <v>-0.49399999999999999</v>
      </c>
    </row>
    <row r="1866" spans="1:14">
      <c r="A1866" s="45">
        <v>15</v>
      </c>
      <c r="B1866" s="45">
        <v>7400</v>
      </c>
      <c r="C1866" s="45" t="s">
        <v>1234</v>
      </c>
      <c r="D1866" s="45" t="s">
        <v>16</v>
      </c>
      <c r="E1866" s="46">
        <v>460</v>
      </c>
      <c r="F1866" s="47">
        <v>0.22600000000000001</v>
      </c>
      <c r="G1866" s="49">
        <v>0.02</v>
      </c>
      <c r="H1866" s="46">
        <v>477</v>
      </c>
      <c r="I1866" s="47">
        <v>0.28721174004192901</v>
      </c>
      <c r="J1866" s="51">
        <v>5.9847554931265007E-2</v>
      </c>
      <c r="K1866" s="46" t="str">
        <f t="shared" si="331"/>
        <v>Decrease</v>
      </c>
      <c r="L1866" s="119">
        <f t="shared" si="332"/>
        <v>3.9847554931265003</v>
      </c>
      <c r="M1866" s="49">
        <f t="shared" si="333"/>
        <v>-0.41278825995807095</v>
      </c>
      <c r="N1866" s="49">
        <f t="shared" si="334"/>
        <v>-0.47399999999999998</v>
      </c>
    </row>
    <row r="1867" spans="1:14">
      <c r="A1867" s="45">
        <v>1</v>
      </c>
      <c r="B1867" s="45">
        <v>8113</v>
      </c>
      <c r="C1867" s="45" t="s">
        <v>1245</v>
      </c>
      <c r="D1867" s="45" t="s">
        <v>50</v>
      </c>
      <c r="E1867" s="46">
        <v>576</v>
      </c>
      <c r="F1867" s="47">
        <v>0.29499999999999998</v>
      </c>
      <c r="G1867" s="115"/>
      <c r="H1867" s="46">
        <v>546</v>
      </c>
      <c r="I1867" s="47">
        <v>0.33516483516483497</v>
      </c>
      <c r="J1867" s="48"/>
      <c r="K1867" s="48" t="str">
        <f t="shared" si="331"/>
        <v/>
      </c>
      <c r="L1867" s="118" t="str">
        <f t="shared" si="332"/>
        <v/>
      </c>
      <c r="M1867" s="49">
        <f t="shared" si="333"/>
        <v>-0.36483516483516498</v>
      </c>
      <c r="N1867" s="49">
        <f t="shared" si="334"/>
        <v>-0.40499999999999997</v>
      </c>
    </row>
    <row r="1868" spans="1:14">
      <c r="A1868" s="45">
        <v>2</v>
      </c>
      <c r="B1868" s="45">
        <v>8113</v>
      </c>
      <c r="C1868" s="45" t="s">
        <v>1245</v>
      </c>
      <c r="D1868" s="45" t="s">
        <v>7</v>
      </c>
      <c r="E1868" s="46">
        <v>292</v>
      </c>
      <c r="F1868" s="47">
        <v>0.38400000000000001</v>
      </c>
      <c r="G1868" s="115"/>
      <c r="H1868" s="46">
        <v>302</v>
      </c>
      <c r="I1868" s="47">
        <v>0.44701986754966899</v>
      </c>
      <c r="J1868" s="48"/>
      <c r="K1868" s="48" t="str">
        <f t="shared" si="331"/>
        <v/>
      </c>
      <c r="L1868" s="118" t="str">
        <f t="shared" si="332"/>
        <v/>
      </c>
      <c r="M1868" s="49">
        <f t="shared" si="333"/>
        <v>-0.25298013245033096</v>
      </c>
      <c r="N1868" s="49">
        <f t="shared" si="334"/>
        <v>-0.31599999999999995</v>
      </c>
    </row>
    <row r="1869" spans="1:14">
      <c r="A1869" s="45">
        <v>3</v>
      </c>
      <c r="B1869" s="45">
        <v>8113</v>
      </c>
      <c r="C1869" s="45" t="s">
        <v>1245</v>
      </c>
      <c r="D1869" s="45" t="s">
        <v>42</v>
      </c>
      <c r="E1869" s="46">
        <v>259</v>
      </c>
      <c r="F1869" s="47">
        <v>0.20499999999999999</v>
      </c>
      <c r="G1869" s="49">
        <v>-0.17899999999999999</v>
      </c>
      <c r="H1869" s="46">
        <v>219</v>
      </c>
      <c r="I1869" s="47">
        <v>0.17351598173516</v>
      </c>
      <c r="J1869" s="51">
        <v>-0.27350388581450902</v>
      </c>
      <c r="K1869" s="46" t="str">
        <f t="shared" si="331"/>
        <v>Decrease</v>
      </c>
      <c r="L1869" s="119">
        <f t="shared" si="332"/>
        <v>9.4503885814509019</v>
      </c>
      <c r="M1869" s="49">
        <f t="shared" si="333"/>
        <v>-0.52648401826483993</v>
      </c>
      <c r="N1869" s="49">
        <f t="shared" si="334"/>
        <v>-0.495</v>
      </c>
    </row>
    <row r="1870" spans="1:14">
      <c r="A1870" s="45">
        <v>4</v>
      </c>
      <c r="B1870" s="45">
        <v>8113</v>
      </c>
      <c r="C1870" s="45" t="s">
        <v>1245</v>
      </c>
      <c r="D1870" s="45" t="s">
        <v>43</v>
      </c>
      <c r="E1870" s="46" t="s">
        <v>1</v>
      </c>
      <c r="F1870" s="46" t="s">
        <v>1</v>
      </c>
      <c r="G1870" s="49" t="s">
        <v>1</v>
      </c>
      <c r="H1870" s="46" t="s">
        <v>1</v>
      </c>
      <c r="I1870" s="47" t="s">
        <v>1</v>
      </c>
      <c r="J1870" s="51" t="s">
        <v>1</v>
      </c>
      <c r="K1870" s="46" t="str">
        <f t="shared" si="331"/>
        <v/>
      </c>
      <c r="L1870" s="119" t="str">
        <f t="shared" si="332"/>
        <v/>
      </c>
      <c r="M1870" s="49"/>
      <c r="N1870" s="49"/>
    </row>
    <row r="1871" spans="1:14">
      <c r="A1871" s="45">
        <v>5</v>
      </c>
      <c r="B1871" s="45">
        <v>8113</v>
      </c>
      <c r="C1871" s="45" t="s">
        <v>1245</v>
      </c>
      <c r="D1871" s="45" t="s">
        <v>8</v>
      </c>
      <c r="E1871" s="46" t="s">
        <v>1</v>
      </c>
      <c r="F1871" s="46" t="s">
        <v>1</v>
      </c>
      <c r="G1871" s="49" t="s">
        <v>1</v>
      </c>
      <c r="H1871" s="46" t="s">
        <v>1</v>
      </c>
      <c r="I1871" s="47" t="s">
        <v>1</v>
      </c>
      <c r="J1871" s="51" t="s">
        <v>1</v>
      </c>
      <c r="K1871" s="46" t="str">
        <f t="shared" si="331"/>
        <v/>
      </c>
      <c r="L1871" s="119" t="str">
        <f t="shared" si="332"/>
        <v/>
      </c>
      <c r="M1871" s="49"/>
      <c r="N1871" s="49"/>
    </row>
    <row r="1872" spans="1:14">
      <c r="A1872" s="45">
        <v>6</v>
      </c>
      <c r="B1872" s="45">
        <v>8113</v>
      </c>
      <c r="C1872" s="45" t="s">
        <v>1245</v>
      </c>
      <c r="D1872" s="45" t="s">
        <v>44</v>
      </c>
      <c r="E1872" s="46">
        <v>16</v>
      </c>
      <c r="F1872" s="47">
        <v>0.125</v>
      </c>
      <c r="G1872" s="49">
        <v>-0.25900000000000001</v>
      </c>
      <c r="H1872" s="46">
        <v>17</v>
      </c>
      <c r="I1872" s="47">
        <v>0.52941176470588203</v>
      </c>
      <c r="J1872" s="51">
        <v>8.2391897156213034E-2</v>
      </c>
      <c r="K1872" s="46" t="str">
        <f t="shared" si="331"/>
        <v>Increase</v>
      </c>
      <c r="L1872" s="119">
        <f t="shared" si="332"/>
        <v>34.139189715621306</v>
      </c>
      <c r="M1872" s="49">
        <f t="shared" ref="M1872:M1877" si="335">I1872-0.7</f>
        <v>-0.17058823529411793</v>
      </c>
      <c r="N1872" s="49">
        <f t="shared" ref="N1872:N1877" si="336">F1872-0.7</f>
        <v>-0.57499999999999996</v>
      </c>
    </row>
    <row r="1873" spans="1:14">
      <c r="A1873" s="45">
        <v>8</v>
      </c>
      <c r="B1873" s="45">
        <v>8113</v>
      </c>
      <c r="C1873" s="45" t="s">
        <v>1245</v>
      </c>
      <c r="D1873" s="45" t="s">
        <v>9</v>
      </c>
      <c r="E1873" s="46">
        <v>180</v>
      </c>
      <c r="F1873" s="50">
        <v>0.45</v>
      </c>
      <c r="G1873" s="115"/>
      <c r="H1873" s="46">
        <v>158</v>
      </c>
      <c r="I1873" s="47">
        <v>0.569620253164557</v>
      </c>
      <c r="J1873" s="48"/>
      <c r="K1873" s="48" t="str">
        <f t="shared" si="331"/>
        <v/>
      </c>
      <c r="L1873" s="118" t="str">
        <f t="shared" si="332"/>
        <v/>
      </c>
      <c r="M1873" s="49">
        <f t="shared" si="335"/>
        <v>-0.13037974683544296</v>
      </c>
      <c r="N1873" s="49">
        <f t="shared" si="336"/>
        <v>-0.24999999999999994</v>
      </c>
    </row>
    <row r="1874" spans="1:14">
      <c r="A1874" s="45">
        <v>9</v>
      </c>
      <c r="B1874" s="45">
        <v>8113</v>
      </c>
      <c r="C1874" s="45" t="s">
        <v>1245</v>
      </c>
      <c r="D1874" s="45" t="s">
        <v>10</v>
      </c>
      <c r="E1874" s="46">
        <v>396</v>
      </c>
      <c r="F1874" s="47">
        <v>0.22500000000000001</v>
      </c>
      <c r="G1874" s="49">
        <v>-0.22500000000000001</v>
      </c>
      <c r="H1874" s="46">
        <v>388</v>
      </c>
      <c r="I1874" s="47">
        <v>0.23969072164948499</v>
      </c>
      <c r="J1874" s="51">
        <v>-0.32992953151507198</v>
      </c>
      <c r="K1874" s="46" t="str">
        <f t="shared" si="331"/>
        <v>Decrease</v>
      </c>
      <c r="L1874" s="119">
        <f t="shared" si="332"/>
        <v>10.492953151507198</v>
      </c>
      <c r="M1874" s="49">
        <f t="shared" si="335"/>
        <v>-0.46030927835051494</v>
      </c>
      <c r="N1874" s="49">
        <f t="shared" si="336"/>
        <v>-0.47499999999999998</v>
      </c>
    </row>
    <row r="1875" spans="1:14">
      <c r="A1875" s="45">
        <v>10</v>
      </c>
      <c r="B1875" s="45">
        <v>8113</v>
      </c>
      <c r="C1875" s="45" t="s">
        <v>1245</v>
      </c>
      <c r="D1875" s="45" t="s">
        <v>51</v>
      </c>
      <c r="E1875" s="46">
        <v>491</v>
      </c>
      <c r="F1875" s="47">
        <v>0.33800000000000002</v>
      </c>
      <c r="G1875" s="115"/>
      <c r="H1875" s="46">
        <v>472</v>
      </c>
      <c r="I1875" s="47">
        <v>0.37711864406779699</v>
      </c>
      <c r="J1875" s="48"/>
      <c r="K1875" s="48" t="str">
        <f t="shared" si="331"/>
        <v/>
      </c>
      <c r="L1875" s="118" t="str">
        <f t="shared" si="332"/>
        <v/>
      </c>
      <c r="M1875" s="49">
        <f t="shared" si="335"/>
        <v>-0.32288135593220296</v>
      </c>
      <c r="N1875" s="49">
        <f t="shared" si="336"/>
        <v>-0.36199999999999993</v>
      </c>
    </row>
    <row r="1876" spans="1:14">
      <c r="A1876" s="45">
        <v>11</v>
      </c>
      <c r="B1876" s="45">
        <v>8113</v>
      </c>
      <c r="C1876" s="45" t="s">
        <v>1245</v>
      </c>
      <c r="D1876" s="45" t="s">
        <v>52</v>
      </c>
      <c r="E1876" s="46">
        <v>85</v>
      </c>
      <c r="F1876" s="47">
        <v>4.7E-2</v>
      </c>
      <c r="G1876" s="49">
        <v>-0.29100000000000004</v>
      </c>
      <c r="H1876" s="46">
        <v>74</v>
      </c>
      <c r="I1876" s="47">
        <v>6.7567567567567599E-2</v>
      </c>
      <c r="J1876" s="51">
        <v>-0.30955107650022939</v>
      </c>
      <c r="K1876" s="46" t="str">
        <f t="shared" si="331"/>
        <v>Decrease</v>
      </c>
      <c r="L1876" s="119">
        <f t="shared" si="332"/>
        <v>1.8551076500229358</v>
      </c>
      <c r="M1876" s="49">
        <f t="shared" si="335"/>
        <v>-0.63243243243243241</v>
      </c>
      <c r="N1876" s="49">
        <f t="shared" si="336"/>
        <v>-0.65299999999999991</v>
      </c>
    </row>
    <row r="1877" spans="1:14">
      <c r="A1877" s="45">
        <v>12</v>
      </c>
      <c r="B1877" s="45">
        <v>8113</v>
      </c>
      <c r="C1877" s="45" t="s">
        <v>1245</v>
      </c>
      <c r="D1877" s="45" t="s">
        <v>13</v>
      </c>
      <c r="E1877" s="46">
        <v>570</v>
      </c>
      <c r="F1877" s="47">
        <v>0.29599999999999999</v>
      </c>
      <c r="G1877" s="115"/>
      <c r="H1877" s="46">
        <v>541</v>
      </c>
      <c r="I1877" s="47">
        <v>0.33826247689464001</v>
      </c>
      <c r="J1877" s="48"/>
      <c r="K1877" s="48" t="str">
        <f t="shared" si="331"/>
        <v/>
      </c>
      <c r="L1877" s="118" t="str">
        <f t="shared" si="332"/>
        <v/>
      </c>
      <c r="M1877" s="49">
        <f t="shared" si="335"/>
        <v>-0.36173752310535995</v>
      </c>
      <c r="N1877" s="49">
        <f t="shared" si="336"/>
        <v>-0.40399999999999997</v>
      </c>
    </row>
    <row r="1878" spans="1:14">
      <c r="A1878" s="45">
        <v>13</v>
      </c>
      <c r="B1878" s="45">
        <v>8113</v>
      </c>
      <c r="C1878" s="45" t="s">
        <v>1245</v>
      </c>
      <c r="D1878" s="45" t="s">
        <v>14</v>
      </c>
      <c r="E1878" s="46" t="s">
        <v>1</v>
      </c>
      <c r="F1878" s="46" t="s">
        <v>1</v>
      </c>
      <c r="G1878" s="49" t="s">
        <v>1</v>
      </c>
      <c r="H1878" s="46" t="s">
        <v>1</v>
      </c>
      <c r="I1878" s="47" t="s">
        <v>1</v>
      </c>
      <c r="J1878" s="51" t="s">
        <v>1</v>
      </c>
      <c r="K1878" s="46" t="str">
        <f t="shared" si="331"/>
        <v/>
      </c>
      <c r="L1878" s="119" t="str">
        <f t="shared" si="332"/>
        <v/>
      </c>
      <c r="M1878" s="49"/>
      <c r="N1878" s="49"/>
    </row>
    <row r="1879" spans="1:14">
      <c r="A1879" s="45">
        <v>14</v>
      </c>
      <c r="B1879" s="45">
        <v>8113</v>
      </c>
      <c r="C1879" s="45" t="s">
        <v>1245</v>
      </c>
      <c r="D1879" s="45" t="s">
        <v>15</v>
      </c>
      <c r="E1879" s="46">
        <v>299</v>
      </c>
      <c r="F1879" s="47">
        <v>0.27100000000000002</v>
      </c>
      <c r="G1879" s="115"/>
      <c r="H1879" s="46">
        <v>275</v>
      </c>
      <c r="I1879" s="47">
        <v>0.31272727272727302</v>
      </c>
      <c r="J1879" s="48"/>
      <c r="K1879" s="48" t="str">
        <f t="shared" si="331"/>
        <v/>
      </c>
      <c r="L1879" s="118" t="str">
        <f t="shared" si="332"/>
        <v/>
      </c>
      <c r="M1879" s="49">
        <f t="shared" ref="M1879:M1884" si="337">I1879-0.7</f>
        <v>-0.38727272727272694</v>
      </c>
      <c r="N1879" s="49">
        <f t="shared" ref="N1879:N1884" si="338">F1879-0.7</f>
        <v>-0.42899999999999994</v>
      </c>
    </row>
    <row r="1880" spans="1:14">
      <c r="A1880" s="45">
        <v>15</v>
      </c>
      <c r="B1880" s="45">
        <v>8113</v>
      </c>
      <c r="C1880" s="45" t="s">
        <v>1245</v>
      </c>
      <c r="D1880" s="45" t="s">
        <v>16</v>
      </c>
      <c r="E1880" s="46">
        <v>277</v>
      </c>
      <c r="F1880" s="47">
        <v>0.32100000000000001</v>
      </c>
      <c r="G1880" s="49">
        <v>0.05</v>
      </c>
      <c r="H1880" s="46">
        <v>271</v>
      </c>
      <c r="I1880" s="47">
        <v>0.35793357933579301</v>
      </c>
      <c r="J1880" s="51">
        <v>4.5206306608519986E-2</v>
      </c>
      <c r="K1880" s="46" t="str">
        <f t="shared" si="331"/>
        <v>Increase</v>
      </c>
      <c r="L1880" s="119">
        <f t="shared" si="332"/>
        <v>0.47936933914800167</v>
      </c>
      <c r="M1880" s="49">
        <f t="shared" si="337"/>
        <v>-0.34206642066420695</v>
      </c>
      <c r="N1880" s="49">
        <f t="shared" si="338"/>
        <v>-0.37899999999999995</v>
      </c>
    </row>
    <row r="1881" spans="1:14">
      <c r="A1881" s="45">
        <v>1</v>
      </c>
      <c r="B1881" s="45">
        <v>7700</v>
      </c>
      <c r="C1881" s="45" t="s">
        <v>1240</v>
      </c>
      <c r="D1881" s="45" t="s">
        <v>50</v>
      </c>
      <c r="E1881" s="46">
        <v>1612</v>
      </c>
      <c r="F1881" s="47">
        <v>0.24099999999999999</v>
      </c>
      <c r="G1881" s="115"/>
      <c r="H1881" s="46">
        <v>1735</v>
      </c>
      <c r="I1881" s="47">
        <v>0.32795389048991402</v>
      </c>
      <c r="J1881" s="48"/>
      <c r="K1881" s="48" t="str">
        <f t="shared" si="331"/>
        <v/>
      </c>
      <c r="L1881" s="118" t="str">
        <f t="shared" si="332"/>
        <v/>
      </c>
      <c r="M1881" s="49">
        <f t="shared" si="337"/>
        <v>-0.37204610951008593</v>
      </c>
      <c r="N1881" s="49">
        <f t="shared" si="338"/>
        <v>-0.45899999999999996</v>
      </c>
    </row>
    <row r="1882" spans="1:14">
      <c r="A1882" s="45">
        <v>2</v>
      </c>
      <c r="B1882" s="45">
        <v>7700</v>
      </c>
      <c r="C1882" s="45" t="s">
        <v>1240</v>
      </c>
      <c r="D1882" s="45" t="s">
        <v>7</v>
      </c>
      <c r="E1882" s="46">
        <v>700</v>
      </c>
      <c r="F1882" s="47">
        <v>0.32400000000000001</v>
      </c>
      <c r="G1882" s="115"/>
      <c r="H1882" s="46">
        <v>725</v>
      </c>
      <c r="I1882" s="47">
        <v>0.44275862068965499</v>
      </c>
      <c r="J1882" s="48"/>
      <c r="K1882" s="48" t="str">
        <f t="shared" si="331"/>
        <v/>
      </c>
      <c r="L1882" s="118" t="str">
        <f t="shared" si="332"/>
        <v/>
      </c>
      <c r="M1882" s="49">
        <f t="shared" si="337"/>
        <v>-0.25724137931034496</v>
      </c>
      <c r="N1882" s="49">
        <f t="shared" si="338"/>
        <v>-0.37599999999999995</v>
      </c>
    </row>
    <row r="1883" spans="1:14">
      <c r="A1883" s="45">
        <v>3</v>
      </c>
      <c r="B1883" s="45">
        <v>7700</v>
      </c>
      <c r="C1883" s="45" t="s">
        <v>1240</v>
      </c>
      <c r="D1883" s="45" t="s">
        <v>42</v>
      </c>
      <c r="E1883" s="46">
        <v>852</v>
      </c>
      <c r="F1883" s="47">
        <v>0.16800000000000001</v>
      </c>
      <c r="G1883" s="49">
        <v>-0.156</v>
      </c>
      <c r="H1883" s="46">
        <v>952</v>
      </c>
      <c r="I1883" s="47">
        <v>0.24369747899159699</v>
      </c>
      <c r="J1883" s="51">
        <v>-0.199061141698058</v>
      </c>
      <c r="K1883" s="46" t="str">
        <f t="shared" si="331"/>
        <v>Decrease</v>
      </c>
      <c r="L1883" s="119">
        <f t="shared" si="332"/>
        <v>4.3061141698057996</v>
      </c>
      <c r="M1883" s="49">
        <f t="shared" si="337"/>
        <v>-0.45630252100840296</v>
      </c>
      <c r="N1883" s="49">
        <f t="shared" si="338"/>
        <v>-0.53199999999999992</v>
      </c>
    </row>
    <row r="1884" spans="1:14">
      <c r="A1884" s="45">
        <v>4</v>
      </c>
      <c r="B1884" s="45">
        <v>7700</v>
      </c>
      <c r="C1884" s="45" t="s">
        <v>1240</v>
      </c>
      <c r="D1884" s="45" t="s">
        <v>43</v>
      </c>
      <c r="E1884" s="46">
        <v>44</v>
      </c>
      <c r="F1884" s="47">
        <v>0.29499999999999998</v>
      </c>
      <c r="G1884" s="49">
        <v>-2.8999999999999998E-2</v>
      </c>
      <c r="H1884" s="46">
        <v>45</v>
      </c>
      <c r="I1884" s="47">
        <v>0.24444444444444399</v>
      </c>
      <c r="J1884" s="51">
        <v>-0.198314176245211</v>
      </c>
      <c r="K1884" s="46" t="str">
        <f t="shared" ref="K1884:K1915" si="339">IF(G1884="","",IF(G1884="*","",IF(ABS(J1884)&gt;ABS(G1884),"Decrease", "Increase")))</f>
        <v>Decrease</v>
      </c>
      <c r="L1884" s="119">
        <f t="shared" ref="L1884:L1915" si="340">IF(G1884="","",IF(G1884="*","",(ABS(G1884-J1884))*100))</f>
        <v>16.931417624521099</v>
      </c>
      <c r="M1884" s="49">
        <f t="shared" si="337"/>
        <v>-0.45555555555555594</v>
      </c>
      <c r="N1884" s="49">
        <f t="shared" si="338"/>
        <v>-0.40499999999999997</v>
      </c>
    </row>
    <row r="1885" spans="1:14">
      <c r="A1885" s="45">
        <v>5</v>
      </c>
      <c r="B1885" s="45">
        <v>7700</v>
      </c>
      <c r="C1885" s="45" t="s">
        <v>1240</v>
      </c>
      <c r="D1885" s="45" t="s">
        <v>8</v>
      </c>
      <c r="E1885" s="46" t="s">
        <v>1</v>
      </c>
      <c r="F1885" s="46" t="s">
        <v>1</v>
      </c>
      <c r="G1885" s="49" t="s">
        <v>1</v>
      </c>
      <c r="H1885" s="46" t="s">
        <v>1</v>
      </c>
      <c r="I1885" s="47" t="s">
        <v>1</v>
      </c>
      <c r="J1885" s="51" t="s">
        <v>1</v>
      </c>
      <c r="K1885" s="46" t="str">
        <f t="shared" si="339"/>
        <v/>
      </c>
      <c r="L1885" s="119" t="str">
        <f t="shared" si="340"/>
        <v/>
      </c>
      <c r="M1885" s="49"/>
      <c r="N1885" s="49"/>
    </row>
    <row r="1886" spans="1:14">
      <c r="A1886" s="45">
        <v>6</v>
      </c>
      <c r="B1886" s="45">
        <v>7700</v>
      </c>
      <c r="C1886" s="45" t="s">
        <v>1240</v>
      </c>
      <c r="D1886" s="45" t="s">
        <v>44</v>
      </c>
      <c r="E1886" s="46" t="s">
        <v>1</v>
      </c>
      <c r="F1886" s="46" t="s">
        <v>1</v>
      </c>
      <c r="G1886" s="49" t="s">
        <v>1</v>
      </c>
      <c r="H1886" s="46" t="s">
        <v>1</v>
      </c>
      <c r="I1886" s="47" t="s">
        <v>1</v>
      </c>
      <c r="J1886" s="51" t="s">
        <v>1</v>
      </c>
      <c r="K1886" s="46" t="str">
        <f t="shared" si="339"/>
        <v/>
      </c>
      <c r="L1886" s="119" t="str">
        <f t="shared" si="340"/>
        <v/>
      </c>
      <c r="M1886" s="49"/>
      <c r="N1886" s="49"/>
    </row>
    <row r="1887" spans="1:14">
      <c r="A1887" s="45">
        <v>7</v>
      </c>
      <c r="B1887" s="45">
        <v>7700</v>
      </c>
      <c r="C1887" s="45" t="s">
        <v>1240</v>
      </c>
      <c r="D1887" s="45" t="s">
        <v>1096</v>
      </c>
      <c r="E1887" s="46" t="s">
        <v>1</v>
      </c>
      <c r="F1887" s="46" t="s">
        <v>1</v>
      </c>
      <c r="G1887" s="49" t="s">
        <v>1</v>
      </c>
      <c r="H1887" s="46" t="s">
        <v>1</v>
      </c>
      <c r="I1887" s="47" t="s">
        <v>1</v>
      </c>
      <c r="J1887" s="51" t="s">
        <v>1</v>
      </c>
      <c r="K1887" s="46" t="str">
        <f t="shared" si="339"/>
        <v/>
      </c>
      <c r="L1887" s="119" t="str">
        <f t="shared" si="340"/>
        <v/>
      </c>
      <c r="M1887" s="49"/>
      <c r="N1887" s="49"/>
    </row>
    <row r="1888" spans="1:14">
      <c r="A1888" s="45">
        <v>9</v>
      </c>
      <c r="B1888" s="45">
        <v>7700</v>
      </c>
      <c r="C1888" s="45" t="s">
        <v>1240</v>
      </c>
      <c r="D1888" s="45" t="s">
        <v>10</v>
      </c>
      <c r="E1888" s="46">
        <v>1612</v>
      </c>
      <c r="F1888" s="47">
        <v>0.24099999999999999</v>
      </c>
      <c r="G1888" s="49"/>
      <c r="H1888" s="46">
        <v>1734</v>
      </c>
      <c r="I1888" s="47">
        <v>0.328143021914648</v>
      </c>
      <c r="J1888" s="51" t="s">
        <v>1</v>
      </c>
      <c r="K1888" s="46" t="str">
        <f t="shared" si="339"/>
        <v/>
      </c>
      <c r="L1888" s="119" t="str">
        <f t="shared" si="340"/>
        <v/>
      </c>
      <c r="M1888" s="49">
        <f t="shared" ref="M1888:M1897" si="341">I1888-0.7</f>
        <v>-0.37185697808535195</v>
      </c>
      <c r="N1888" s="49">
        <f t="shared" ref="N1888:N1897" si="342">F1888-0.7</f>
        <v>-0.45899999999999996</v>
      </c>
    </row>
    <row r="1889" spans="1:14">
      <c r="A1889" s="45">
        <v>10</v>
      </c>
      <c r="B1889" s="45">
        <v>7700</v>
      </c>
      <c r="C1889" s="45" t="s">
        <v>1240</v>
      </c>
      <c r="D1889" s="45" t="s">
        <v>51</v>
      </c>
      <c r="E1889" s="46">
        <v>1383</v>
      </c>
      <c r="F1889" s="47">
        <v>0.27300000000000002</v>
      </c>
      <c r="G1889" s="115"/>
      <c r="H1889" s="46">
        <v>1505</v>
      </c>
      <c r="I1889" s="47">
        <v>0.36744186046511601</v>
      </c>
      <c r="J1889" s="48"/>
      <c r="K1889" s="48" t="str">
        <f t="shared" si="339"/>
        <v/>
      </c>
      <c r="L1889" s="118" t="str">
        <f t="shared" si="340"/>
        <v/>
      </c>
      <c r="M1889" s="49">
        <f t="shared" si="341"/>
        <v>-0.33255813953488395</v>
      </c>
      <c r="N1889" s="49">
        <f t="shared" si="342"/>
        <v>-0.42699999999999994</v>
      </c>
    </row>
    <row r="1890" spans="1:14">
      <c r="A1890" s="45">
        <v>11</v>
      </c>
      <c r="B1890" s="45">
        <v>7700</v>
      </c>
      <c r="C1890" s="45" t="s">
        <v>1240</v>
      </c>
      <c r="D1890" s="45" t="s">
        <v>52</v>
      </c>
      <c r="E1890" s="46">
        <v>229</v>
      </c>
      <c r="F1890" s="47">
        <v>4.3999999999999997E-2</v>
      </c>
      <c r="G1890" s="49">
        <v>-0.22899999999999998</v>
      </c>
      <c r="H1890" s="46">
        <v>230</v>
      </c>
      <c r="I1890" s="47">
        <v>6.9565217391304293E-2</v>
      </c>
      <c r="J1890" s="51">
        <v>-0.29787664307381173</v>
      </c>
      <c r="K1890" s="46" t="str">
        <f t="shared" si="339"/>
        <v>Decrease</v>
      </c>
      <c r="L1890" s="119">
        <f t="shared" si="340"/>
        <v>6.8876643073811747</v>
      </c>
      <c r="M1890" s="49">
        <f t="shared" si="341"/>
        <v>-0.63043478260869568</v>
      </c>
      <c r="N1890" s="49">
        <f t="shared" si="342"/>
        <v>-0.65599999999999992</v>
      </c>
    </row>
    <row r="1891" spans="1:14">
      <c r="A1891" s="45">
        <v>12</v>
      </c>
      <c r="B1891" s="45">
        <v>7700</v>
      </c>
      <c r="C1891" s="45" t="s">
        <v>1240</v>
      </c>
      <c r="D1891" s="45" t="s">
        <v>13</v>
      </c>
      <c r="E1891" s="46">
        <v>1576</v>
      </c>
      <c r="F1891" s="47">
        <v>0.24099999999999999</v>
      </c>
      <c r="G1891" s="115"/>
      <c r="H1891" s="46">
        <v>1699</v>
      </c>
      <c r="I1891" s="47">
        <v>0.331371394938199</v>
      </c>
      <c r="J1891" s="48"/>
      <c r="K1891" s="48" t="str">
        <f t="shared" si="339"/>
        <v/>
      </c>
      <c r="L1891" s="118" t="str">
        <f t="shared" si="340"/>
        <v/>
      </c>
      <c r="M1891" s="49">
        <f t="shared" si="341"/>
        <v>-0.36862860506180095</v>
      </c>
      <c r="N1891" s="49">
        <f t="shared" si="342"/>
        <v>-0.45899999999999996</v>
      </c>
    </row>
    <row r="1892" spans="1:14">
      <c r="A1892" s="45">
        <v>13</v>
      </c>
      <c r="B1892" s="45">
        <v>7700</v>
      </c>
      <c r="C1892" s="45" t="s">
        <v>1240</v>
      </c>
      <c r="D1892" s="45" t="s">
        <v>14</v>
      </c>
      <c r="E1892" s="46">
        <v>36</v>
      </c>
      <c r="F1892" s="47">
        <v>0.222</v>
      </c>
      <c r="G1892" s="49">
        <v>-1.9E-2</v>
      </c>
      <c r="H1892" s="46">
        <v>36</v>
      </c>
      <c r="I1892" s="47">
        <v>0.16666666666666699</v>
      </c>
      <c r="J1892" s="51">
        <v>-0.16470472827153201</v>
      </c>
      <c r="K1892" s="46" t="str">
        <f t="shared" si="339"/>
        <v>Decrease</v>
      </c>
      <c r="L1892" s="119">
        <f t="shared" si="340"/>
        <v>14.570472827153203</v>
      </c>
      <c r="M1892" s="49">
        <f t="shared" si="341"/>
        <v>-0.53333333333333299</v>
      </c>
      <c r="N1892" s="49">
        <f t="shared" si="342"/>
        <v>-0.47799999999999998</v>
      </c>
    </row>
    <row r="1893" spans="1:14">
      <c r="A1893" s="45">
        <v>14</v>
      </c>
      <c r="B1893" s="45">
        <v>7700</v>
      </c>
      <c r="C1893" s="45" t="s">
        <v>1240</v>
      </c>
      <c r="D1893" s="45" t="s">
        <v>15</v>
      </c>
      <c r="E1893" s="46">
        <v>840</v>
      </c>
      <c r="F1893" s="47">
        <v>0.22600000000000001</v>
      </c>
      <c r="G1893" s="115"/>
      <c r="H1893" s="46">
        <v>896</v>
      </c>
      <c r="I1893" s="47">
        <v>0.31361607142857101</v>
      </c>
      <c r="J1893" s="48"/>
      <c r="K1893" s="48" t="str">
        <f t="shared" si="339"/>
        <v/>
      </c>
      <c r="L1893" s="118" t="str">
        <f t="shared" si="340"/>
        <v/>
      </c>
      <c r="M1893" s="49">
        <f t="shared" si="341"/>
        <v>-0.38638392857142895</v>
      </c>
      <c r="N1893" s="49">
        <f t="shared" si="342"/>
        <v>-0.47399999999999998</v>
      </c>
    </row>
    <row r="1894" spans="1:14">
      <c r="A1894" s="45">
        <v>15</v>
      </c>
      <c r="B1894" s="45">
        <v>7700</v>
      </c>
      <c r="C1894" s="45" t="s">
        <v>1240</v>
      </c>
      <c r="D1894" s="45" t="s">
        <v>16</v>
      </c>
      <c r="E1894" s="46">
        <v>772</v>
      </c>
      <c r="F1894" s="47">
        <v>0.25600000000000001</v>
      </c>
      <c r="G1894" s="49">
        <v>0.03</v>
      </c>
      <c r="H1894" s="46">
        <v>839</v>
      </c>
      <c r="I1894" s="47">
        <v>0.34326579261024998</v>
      </c>
      <c r="J1894" s="51">
        <v>2.9649721181678967E-2</v>
      </c>
      <c r="K1894" s="46" t="str">
        <f t="shared" si="339"/>
        <v>Increase</v>
      </c>
      <c r="L1894" s="119">
        <f t="shared" si="340"/>
        <v>3.5027881832103147E-2</v>
      </c>
      <c r="M1894" s="49">
        <f t="shared" si="341"/>
        <v>-0.35673420738974998</v>
      </c>
      <c r="N1894" s="49">
        <f t="shared" si="342"/>
        <v>-0.44399999999999995</v>
      </c>
    </row>
    <row r="1895" spans="1:14">
      <c r="A1895" s="45">
        <v>1</v>
      </c>
      <c r="B1895" s="45">
        <v>7800</v>
      </c>
      <c r="C1895" s="45" t="s">
        <v>1241</v>
      </c>
      <c r="D1895" s="45" t="s">
        <v>50</v>
      </c>
      <c r="E1895" s="46">
        <v>891</v>
      </c>
      <c r="F1895" s="47">
        <v>0.43099999999999999</v>
      </c>
      <c r="G1895" s="115"/>
      <c r="H1895" s="46">
        <v>968</v>
      </c>
      <c r="I1895" s="47">
        <v>0.54648760330578505</v>
      </c>
      <c r="J1895" s="48"/>
      <c r="K1895" s="48" t="str">
        <f t="shared" si="339"/>
        <v/>
      </c>
      <c r="L1895" s="118" t="str">
        <f t="shared" si="340"/>
        <v/>
      </c>
      <c r="M1895" s="49">
        <f t="shared" si="341"/>
        <v>-0.1535123966942149</v>
      </c>
      <c r="N1895" s="49">
        <f t="shared" si="342"/>
        <v>-0.26899999999999996</v>
      </c>
    </row>
    <row r="1896" spans="1:14">
      <c r="A1896" s="45">
        <v>2</v>
      </c>
      <c r="B1896" s="45">
        <v>7800</v>
      </c>
      <c r="C1896" s="45" t="s">
        <v>1241</v>
      </c>
      <c r="D1896" s="45" t="s">
        <v>7</v>
      </c>
      <c r="E1896" s="46">
        <v>654</v>
      </c>
      <c r="F1896" s="47">
        <v>0.52300000000000002</v>
      </c>
      <c r="G1896" s="115"/>
      <c r="H1896" s="46">
        <v>719</v>
      </c>
      <c r="I1896" s="47">
        <v>0.62586926286509004</v>
      </c>
      <c r="J1896" s="48"/>
      <c r="K1896" s="48" t="str">
        <f t="shared" si="339"/>
        <v/>
      </c>
      <c r="L1896" s="118" t="str">
        <f t="shared" si="340"/>
        <v/>
      </c>
      <c r="M1896" s="49">
        <f t="shared" si="341"/>
        <v>-7.4130737134909919E-2</v>
      </c>
      <c r="N1896" s="49">
        <f t="shared" si="342"/>
        <v>-0.17699999999999994</v>
      </c>
    </row>
    <row r="1897" spans="1:14">
      <c r="A1897" s="45">
        <v>3</v>
      </c>
      <c r="B1897" s="45">
        <v>7800</v>
      </c>
      <c r="C1897" s="45" t="s">
        <v>1241</v>
      </c>
      <c r="D1897" s="45" t="s">
        <v>42</v>
      </c>
      <c r="E1897" s="46">
        <v>203</v>
      </c>
      <c r="F1897" s="47">
        <v>0.16700000000000001</v>
      </c>
      <c r="G1897" s="49">
        <v>-0.35600000000000004</v>
      </c>
      <c r="H1897" s="46">
        <v>214</v>
      </c>
      <c r="I1897" s="47">
        <v>0.30841121495327101</v>
      </c>
      <c r="J1897" s="51">
        <v>-0.31745804791181903</v>
      </c>
      <c r="K1897" s="46" t="str">
        <f t="shared" si="339"/>
        <v>Increase</v>
      </c>
      <c r="L1897" s="119">
        <f t="shared" si="340"/>
        <v>3.8541952088181008</v>
      </c>
      <c r="M1897" s="49">
        <f t="shared" si="341"/>
        <v>-0.39158878504672895</v>
      </c>
      <c r="N1897" s="49">
        <f t="shared" si="342"/>
        <v>-0.53299999999999992</v>
      </c>
    </row>
    <row r="1898" spans="1:14">
      <c r="A1898" s="45">
        <v>4</v>
      </c>
      <c r="B1898" s="45">
        <v>7800</v>
      </c>
      <c r="C1898" s="45" t="s">
        <v>1241</v>
      </c>
      <c r="D1898" s="45" t="s">
        <v>43</v>
      </c>
      <c r="E1898" s="46" t="s">
        <v>1</v>
      </c>
      <c r="F1898" s="46" t="s">
        <v>1</v>
      </c>
      <c r="G1898" s="49" t="s">
        <v>1</v>
      </c>
      <c r="H1898" s="46" t="s">
        <v>1</v>
      </c>
      <c r="I1898" s="47" t="s">
        <v>1</v>
      </c>
      <c r="J1898" s="51" t="s">
        <v>1</v>
      </c>
      <c r="K1898" s="46" t="str">
        <f t="shared" si="339"/>
        <v/>
      </c>
      <c r="L1898" s="119" t="str">
        <f t="shared" si="340"/>
        <v/>
      </c>
      <c r="M1898" s="49"/>
      <c r="N1898" s="49"/>
    </row>
    <row r="1899" spans="1:14">
      <c r="A1899" s="45">
        <v>6</v>
      </c>
      <c r="B1899" s="45">
        <v>7800</v>
      </c>
      <c r="C1899" s="45" t="s">
        <v>1241</v>
      </c>
      <c r="D1899" s="45" t="s">
        <v>44</v>
      </c>
      <c r="E1899" s="46">
        <v>28</v>
      </c>
      <c r="F1899" s="47">
        <v>0.214</v>
      </c>
      <c r="G1899" s="49">
        <v>-0.309</v>
      </c>
      <c r="H1899" s="46">
        <v>27</v>
      </c>
      <c r="I1899" s="47">
        <v>0.25925925925925902</v>
      </c>
      <c r="J1899" s="51">
        <v>-0.36661000360583101</v>
      </c>
      <c r="K1899" s="46" t="str">
        <f t="shared" si="339"/>
        <v>Decrease</v>
      </c>
      <c r="L1899" s="119">
        <f t="shared" si="340"/>
        <v>5.7610003605831022</v>
      </c>
      <c r="M1899" s="49">
        <f t="shared" ref="M1899:M1904" si="343">I1899-0.7</f>
        <v>-0.44074074074074093</v>
      </c>
      <c r="N1899" s="49">
        <f t="shared" ref="N1899:N1904" si="344">F1899-0.7</f>
        <v>-0.48599999999999999</v>
      </c>
    </row>
    <row r="1900" spans="1:14">
      <c r="A1900" s="45">
        <v>8</v>
      </c>
      <c r="B1900" s="45">
        <v>7800</v>
      </c>
      <c r="C1900" s="45" t="s">
        <v>1241</v>
      </c>
      <c r="D1900" s="45" t="s">
        <v>9</v>
      </c>
      <c r="E1900" s="46">
        <v>357</v>
      </c>
      <c r="F1900" s="47">
        <v>0.622</v>
      </c>
      <c r="G1900" s="115"/>
      <c r="H1900" s="46">
        <v>377</v>
      </c>
      <c r="I1900" s="47">
        <v>0.71618037135278501</v>
      </c>
      <c r="J1900" s="48"/>
      <c r="K1900" s="48" t="str">
        <f t="shared" si="339"/>
        <v/>
      </c>
      <c r="L1900" s="118" t="str">
        <f t="shared" si="340"/>
        <v/>
      </c>
      <c r="M1900" s="49">
        <f t="shared" si="343"/>
        <v>1.618037135278505E-2</v>
      </c>
      <c r="N1900" s="49">
        <f t="shared" si="344"/>
        <v>-7.7999999999999958E-2</v>
      </c>
    </row>
    <row r="1901" spans="1:14">
      <c r="A1901" s="45">
        <v>9</v>
      </c>
      <c r="B1901" s="45">
        <v>7800</v>
      </c>
      <c r="C1901" s="45" t="s">
        <v>1241</v>
      </c>
      <c r="D1901" s="45" t="s">
        <v>10</v>
      </c>
      <c r="E1901" s="46">
        <v>534</v>
      </c>
      <c r="F1901" s="47">
        <v>0.30299999999999999</v>
      </c>
      <c r="G1901" s="49">
        <v>-0.31900000000000001</v>
      </c>
      <c r="H1901" s="46">
        <v>591</v>
      </c>
      <c r="I1901" s="47">
        <v>0.43824027072757998</v>
      </c>
      <c r="J1901" s="51">
        <v>-0.27794010062520502</v>
      </c>
      <c r="K1901" s="46" t="str">
        <f t="shared" si="339"/>
        <v>Increase</v>
      </c>
      <c r="L1901" s="119">
        <f t="shared" si="340"/>
        <v>4.1059899374794986</v>
      </c>
      <c r="M1901" s="49">
        <f t="shared" si="343"/>
        <v>-0.26175972927241997</v>
      </c>
      <c r="N1901" s="49">
        <f t="shared" si="344"/>
        <v>-0.39699999999999996</v>
      </c>
    </row>
    <row r="1902" spans="1:14">
      <c r="A1902" s="45">
        <v>10</v>
      </c>
      <c r="B1902" s="45">
        <v>7800</v>
      </c>
      <c r="C1902" s="45" t="s">
        <v>1241</v>
      </c>
      <c r="D1902" s="45" t="s">
        <v>51</v>
      </c>
      <c r="E1902" s="46">
        <v>795</v>
      </c>
      <c r="F1902" s="47">
        <v>0.46400000000000002</v>
      </c>
      <c r="G1902" s="115"/>
      <c r="H1902" s="46">
        <v>864</v>
      </c>
      <c r="I1902" s="47">
        <v>0.57986111111111105</v>
      </c>
      <c r="J1902" s="48"/>
      <c r="K1902" s="48" t="str">
        <f t="shared" si="339"/>
        <v/>
      </c>
      <c r="L1902" s="118" t="str">
        <f t="shared" si="340"/>
        <v/>
      </c>
      <c r="M1902" s="49">
        <f t="shared" si="343"/>
        <v>-0.12013888888888891</v>
      </c>
      <c r="N1902" s="49">
        <f t="shared" si="344"/>
        <v>-0.23599999999999993</v>
      </c>
    </row>
    <row r="1903" spans="1:14">
      <c r="A1903" s="45">
        <v>11</v>
      </c>
      <c r="B1903" s="45">
        <v>7800</v>
      </c>
      <c r="C1903" s="45" t="s">
        <v>1241</v>
      </c>
      <c r="D1903" s="45" t="s">
        <v>52</v>
      </c>
      <c r="E1903" s="46">
        <v>96</v>
      </c>
      <c r="F1903" s="47">
        <v>0.156</v>
      </c>
      <c r="G1903" s="49">
        <v>-0.308</v>
      </c>
      <c r="H1903" s="46">
        <v>104</v>
      </c>
      <c r="I1903" s="47">
        <v>0.269230769230769</v>
      </c>
      <c r="J1903" s="51">
        <v>-0.31063034188034205</v>
      </c>
      <c r="K1903" s="46" t="str">
        <f t="shared" si="339"/>
        <v>Decrease</v>
      </c>
      <c r="L1903" s="119">
        <f t="shared" si="340"/>
        <v>0.26303418803420575</v>
      </c>
      <c r="M1903" s="49">
        <f t="shared" si="343"/>
        <v>-0.43076923076923096</v>
      </c>
      <c r="N1903" s="49">
        <f t="shared" si="344"/>
        <v>-0.54399999999999993</v>
      </c>
    </row>
    <row r="1904" spans="1:14">
      <c r="A1904" s="45">
        <v>12</v>
      </c>
      <c r="B1904" s="45">
        <v>7800</v>
      </c>
      <c r="C1904" s="45" t="s">
        <v>1241</v>
      </c>
      <c r="D1904" s="45" t="s">
        <v>13</v>
      </c>
      <c r="E1904" s="46">
        <v>890</v>
      </c>
      <c r="F1904" s="47">
        <v>0.43099999999999999</v>
      </c>
      <c r="G1904" s="115"/>
      <c r="H1904" s="46">
        <v>968</v>
      </c>
      <c r="I1904" s="47">
        <v>0.54648760330578505</v>
      </c>
      <c r="J1904" s="48"/>
      <c r="K1904" s="48" t="str">
        <f t="shared" si="339"/>
        <v/>
      </c>
      <c r="L1904" s="118" t="str">
        <f t="shared" si="340"/>
        <v/>
      </c>
      <c r="M1904" s="49">
        <f t="shared" si="343"/>
        <v>-0.1535123966942149</v>
      </c>
      <c r="N1904" s="49">
        <f t="shared" si="344"/>
        <v>-0.26899999999999996</v>
      </c>
    </row>
    <row r="1905" spans="1:14">
      <c r="A1905" s="45">
        <v>13</v>
      </c>
      <c r="B1905" s="45">
        <v>7800</v>
      </c>
      <c r="C1905" s="45" t="s">
        <v>1241</v>
      </c>
      <c r="D1905" s="45" t="s">
        <v>14</v>
      </c>
      <c r="E1905" s="46" t="s">
        <v>1</v>
      </c>
      <c r="F1905" s="46" t="s">
        <v>1</v>
      </c>
      <c r="G1905" s="49" t="s">
        <v>1</v>
      </c>
      <c r="H1905" s="46"/>
      <c r="I1905" s="47"/>
      <c r="J1905" s="51"/>
      <c r="K1905" s="46" t="str">
        <f t="shared" si="339"/>
        <v/>
      </c>
      <c r="L1905" s="119" t="str">
        <f t="shared" si="340"/>
        <v/>
      </c>
      <c r="M1905" s="49"/>
      <c r="N1905" s="49"/>
    </row>
    <row r="1906" spans="1:14">
      <c r="A1906" s="45">
        <v>14</v>
      </c>
      <c r="B1906" s="45">
        <v>7800</v>
      </c>
      <c r="C1906" s="45" t="s">
        <v>1241</v>
      </c>
      <c r="D1906" s="45" t="s">
        <v>15</v>
      </c>
      <c r="E1906" s="46">
        <v>451</v>
      </c>
      <c r="F1906" s="47">
        <v>0.437</v>
      </c>
      <c r="G1906" s="115"/>
      <c r="H1906" s="46">
        <v>501</v>
      </c>
      <c r="I1906" s="47">
        <v>0.51497005988023903</v>
      </c>
      <c r="J1906" s="48"/>
      <c r="K1906" s="48" t="str">
        <f t="shared" si="339"/>
        <v/>
      </c>
      <c r="L1906" s="118" t="str">
        <f t="shared" si="340"/>
        <v/>
      </c>
      <c r="M1906" s="49">
        <f>I1906-0.7</f>
        <v>-0.18502994011976093</v>
      </c>
      <c r="N1906" s="49">
        <f>F1906-0.7</f>
        <v>-0.26299999999999996</v>
      </c>
    </row>
    <row r="1907" spans="1:14">
      <c r="A1907" s="45">
        <v>15</v>
      </c>
      <c r="B1907" s="45">
        <v>7800</v>
      </c>
      <c r="C1907" s="45" t="s">
        <v>1241</v>
      </c>
      <c r="D1907" s="45" t="s">
        <v>16</v>
      </c>
      <c r="E1907" s="46">
        <v>440</v>
      </c>
      <c r="F1907" s="47">
        <v>0.42499999999999999</v>
      </c>
      <c r="G1907" s="49">
        <v>-1.2E-2</v>
      </c>
      <c r="H1907" s="46">
        <v>467</v>
      </c>
      <c r="I1907" s="47">
        <v>0.58029978586723796</v>
      </c>
      <c r="J1907" s="51">
        <v>6.5329725986998932E-2</v>
      </c>
      <c r="K1907" s="46" t="str">
        <f t="shared" si="339"/>
        <v>Decrease</v>
      </c>
      <c r="L1907" s="119">
        <f t="shared" si="340"/>
        <v>7.7329725986998925</v>
      </c>
      <c r="M1907" s="49">
        <f>I1907-0.7</f>
        <v>-0.119700214132762</v>
      </c>
      <c r="N1907" s="49">
        <f>F1907-0.7</f>
        <v>-0.27499999999999997</v>
      </c>
    </row>
    <row r="1908" spans="1:14">
      <c r="A1908" s="45">
        <v>1</v>
      </c>
      <c r="B1908" s="45">
        <v>618</v>
      </c>
      <c r="C1908" s="45" t="s">
        <v>1107</v>
      </c>
      <c r="D1908" s="45" t="s">
        <v>50</v>
      </c>
      <c r="E1908" s="46">
        <v>566</v>
      </c>
      <c r="F1908" s="47">
        <v>3.6999999999999998E-2</v>
      </c>
      <c r="G1908" s="115"/>
      <c r="H1908" s="46">
        <v>622</v>
      </c>
      <c r="I1908" s="47">
        <v>0.118971061093248</v>
      </c>
      <c r="J1908" s="48"/>
      <c r="K1908" s="48" t="str">
        <f t="shared" si="339"/>
        <v/>
      </c>
      <c r="L1908" s="118" t="str">
        <f t="shared" si="340"/>
        <v/>
      </c>
      <c r="M1908" s="49">
        <f>I1908-0.7</f>
        <v>-0.581028938906752</v>
      </c>
      <c r="N1908" s="49">
        <f>F1908-0.7</f>
        <v>-0.66299999999999992</v>
      </c>
    </row>
    <row r="1909" spans="1:14">
      <c r="A1909" s="45">
        <v>2</v>
      </c>
      <c r="B1909" s="45">
        <v>618</v>
      </c>
      <c r="C1909" s="45" t="s">
        <v>1107</v>
      </c>
      <c r="D1909" s="45" t="s">
        <v>7</v>
      </c>
      <c r="E1909" s="46">
        <v>11</v>
      </c>
      <c r="F1909" s="50">
        <v>0</v>
      </c>
      <c r="G1909" s="115"/>
      <c r="H1909" s="46">
        <v>17</v>
      </c>
      <c r="I1909" s="47">
        <v>0.11764705882352899</v>
      </c>
      <c r="J1909" s="48"/>
      <c r="K1909" s="48" t="str">
        <f t="shared" si="339"/>
        <v/>
      </c>
      <c r="L1909" s="118" t="str">
        <f t="shared" si="340"/>
        <v/>
      </c>
      <c r="M1909" s="49">
        <f>I1909-0.7</f>
        <v>-0.58235294117647096</v>
      </c>
      <c r="N1909" s="49">
        <f>F1909-0.7</f>
        <v>-0.7</v>
      </c>
    </row>
    <row r="1910" spans="1:14">
      <c r="A1910" s="45">
        <v>3</v>
      </c>
      <c r="B1910" s="45">
        <v>618</v>
      </c>
      <c r="C1910" s="45" t="s">
        <v>1107</v>
      </c>
      <c r="D1910" s="45" t="s">
        <v>42</v>
      </c>
      <c r="E1910" s="46">
        <v>545</v>
      </c>
      <c r="F1910" s="47">
        <v>3.6999999999999998E-2</v>
      </c>
      <c r="G1910" s="49">
        <v>3.7000000000000005E-2</v>
      </c>
      <c r="H1910" s="46">
        <v>596</v>
      </c>
      <c r="I1910" s="47">
        <v>0.11744966442953</v>
      </c>
      <c r="J1910" s="51">
        <v>-1.9739439399898973E-4</v>
      </c>
      <c r="K1910" s="46" t="str">
        <f t="shared" si="339"/>
        <v>Increase</v>
      </c>
      <c r="L1910" s="119">
        <f t="shared" si="340"/>
        <v>3.7197394393998993</v>
      </c>
      <c r="M1910" s="49">
        <f>I1910-0.7</f>
        <v>-0.58255033557046998</v>
      </c>
      <c r="N1910" s="49">
        <f>F1910-0.7</f>
        <v>-0.66299999999999992</v>
      </c>
    </row>
    <row r="1911" spans="1:14">
      <c r="A1911" s="45">
        <v>4</v>
      </c>
      <c r="B1911" s="45">
        <v>618</v>
      </c>
      <c r="C1911" s="45" t="s">
        <v>1107</v>
      </c>
      <c r="D1911" s="45" t="s">
        <v>43</v>
      </c>
      <c r="E1911" s="46" t="s">
        <v>1</v>
      </c>
      <c r="F1911" s="46" t="s">
        <v>1</v>
      </c>
      <c r="G1911" s="49" t="s">
        <v>1</v>
      </c>
      <c r="H1911" s="46" t="s">
        <v>1</v>
      </c>
      <c r="I1911" s="47" t="s">
        <v>1</v>
      </c>
      <c r="J1911" s="51" t="s">
        <v>1</v>
      </c>
      <c r="K1911" s="46" t="str">
        <f t="shared" si="339"/>
        <v/>
      </c>
      <c r="L1911" s="119" t="str">
        <f t="shared" si="340"/>
        <v/>
      </c>
      <c r="M1911" s="49"/>
      <c r="N1911" s="49"/>
    </row>
    <row r="1912" spans="1:14">
      <c r="A1912" s="45">
        <v>6</v>
      </c>
      <c r="B1912" s="45">
        <v>618</v>
      </c>
      <c r="C1912" s="45" t="s">
        <v>1107</v>
      </c>
      <c r="D1912" s="45" t="s">
        <v>44</v>
      </c>
      <c r="E1912" s="46" t="s">
        <v>1</v>
      </c>
      <c r="F1912" s="46" t="s">
        <v>1</v>
      </c>
      <c r="G1912" s="49" t="s">
        <v>1</v>
      </c>
      <c r="H1912" s="46" t="s">
        <v>1</v>
      </c>
      <c r="I1912" s="47" t="s">
        <v>1</v>
      </c>
      <c r="J1912" s="51" t="s">
        <v>1</v>
      </c>
      <c r="K1912" s="46" t="str">
        <f t="shared" si="339"/>
        <v/>
      </c>
      <c r="L1912" s="119" t="str">
        <f t="shared" si="340"/>
        <v/>
      </c>
      <c r="M1912" s="49"/>
      <c r="N1912" s="49"/>
    </row>
    <row r="1913" spans="1:14">
      <c r="A1913" s="45">
        <v>9</v>
      </c>
      <c r="B1913" s="45">
        <v>618</v>
      </c>
      <c r="C1913" s="45" t="s">
        <v>1107</v>
      </c>
      <c r="D1913" s="45" t="s">
        <v>10</v>
      </c>
      <c r="E1913" s="46">
        <v>566</v>
      </c>
      <c r="F1913" s="47">
        <v>3.6999999999999998E-2</v>
      </c>
      <c r="G1913" s="49"/>
      <c r="H1913" s="46">
        <v>622</v>
      </c>
      <c r="I1913" s="47">
        <v>0.118971061093248</v>
      </c>
      <c r="J1913" s="51"/>
      <c r="K1913" s="46" t="str">
        <f t="shared" si="339"/>
        <v/>
      </c>
      <c r="L1913" s="119" t="str">
        <f t="shared" si="340"/>
        <v/>
      </c>
      <c r="M1913" s="49">
        <f>I1913-0.7</f>
        <v>-0.581028938906752</v>
      </c>
      <c r="N1913" s="49">
        <f>F1913-0.7</f>
        <v>-0.66299999999999992</v>
      </c>
    </row>
    <row r="1914" spans="1:14">
      <c r="A1914" s="45">
        <v>10</v>
      </c>
      <c r="B1914" s="45">
        <v>618</v>
      </c>
      <c r="C1914" s="45" t="s">
        <v>1107</v>
      </c>
      <c r="D1914" s="45" t="s">
        <v>51</v>
      </c>
      <c r="E1914" s="46">
        <v>496</v>
      </c>
      <c r="F1914" s="47">
        <v>4.2000000000000003E-2</v>
      </c>
      <c r="G1914" s="115"/>
      <c r="H1914" s="46">
        <v>558</v>
      </c>
      <c r="I1914" s="47">
        <v>0.127240143369176</v>
      </c>
      <c r="J1914" s="48"/>
      <c r="K1914" s="48" t="str">
        <f t="shared" si="339"/>
        <v/>
      </c>
      <c r="L1914" s="118" t="str">
        <f t="shared" si="340"/>
        <v/>
      </c>
      <c r="M1914" s="49">
        <f>I1914-0.7</f>
        <v>-0.57275985663082396</v>
      </c>
      <c r="N1914" s="49">
        <f>F1914-0.7</f>
        <v>-0.65799999999999992</v>
      </c>
    </row>
    <row r="1915" spans="1:14">
      <c r="A1915" s="45">
        <v>11</v>
      </c>
      <c r="B1915" s="45">
        <v>618</v>
      </c>
      <c r="C1915" s="45" t="s">
        <v>1107</v>
      </c>
      <c r="D1915" s="45" t="s">
        <v>52</v>
      </c>
      <c r="E1915" s="46">
        <v>70</v>
      </c>
      <c r="F1915" s="50">
        <v>0</v>
      </c>
      <c r="G1915" s="49">
        <v>-4.2000000000000003E-2</v>
      </c>
      <c r="H1915" s="46">
        <v>64</v>
      </c>
      <c r="I1915" s="47">
        <v>4.6875E-2</v>
      </c>
      <c r="J1915" s="51">
        <v>-8.0365143369175995E-2</v>
      </c>
      <c r="K1915" s="46" t="str">
        <f t="shared" si="339"/>
        <v>Decrease</v>
      </c>
      <c r="L1915" s="119">
        <f t="shared" si="340"/>
        <v>3.8365143369175994</v>
      </c>
      <c r="M1915" s="49">
        <f>I1915-0.7</f>
        <v>-0.65312499999999996</v>
      </c>
      <c r="N1915" s="49">
        <f>F1915-0.7</f>
        <v>-0.7</v>
      </c>
    </row>
    <row r="1916" spans="1:14">
      <c r="A1916" s="45">
        <v>12</v>
      </c>
      <c r="B1916" s="45">
        <v>618</v>
      </c>
      <c r="C1916" s="45" t="s">
        <v>1107</v>
      </c>
      <c r="D1916" s="45" t="s">
        <v>13</v>
      </c>
      <c r="E1916" s="46">
        <v>563</v>
      </c>
      <c r="F1916" s="47">
        <v>3.6999999999999998E-2</v>
      </c>
      <c r="G1916" s="115"/>
      <c r="H1916" s="46">
        <v>620</v>
      </c>
      <c r="I1916" s="47">
        <v>0.117741935483871</v>
      </c>
      <c r="J1916" s="48"/>
      <c r="K1916" s="48" t="str">
        <f t="shared" ref="K1916:K1922" si="345">IF(G1916="","",IF(G1916="*","",IF(ABS(J1916)&gt;ABS(G1916),"Decrease", "Increase")))</f>
        <v/>
      </c>
      <c r="L1916" s="118" t="str">
        <f t="shared" ref="L1916:L1922" si="346">IF(G1916="","",IF(G1916="*","",(ABS(G1916-J1916))*100))</f>
        <v/>
      </c>
      <c r="M1916" s="49">
        <f>I1916-0.7</f>
        <v>-0.58225806451612894</v>
      </c>
      <c r="N1916" s="49">
        <f>F1916-0.7</f>
        <v>-0.66299999999999992</v>
      </c>
    </row>
    <row r="1917" spans="1:14">
      <c r="A1917" s="45">
        <v>13</v>
      </c>
      <c r="B1917" s="45">
        <v>618</v>
      </c>
      <c r="C1917" s="45" t="s">
        <v>1107</v>
      </c>
      <c r="D1917" s="45" t="s">
        <v>14</v>
      </c>
      <c r="E1917" s="46" t="s">
        <v>1</v>
      </c>
      <c r="F1917" s="46" t="s">
        <v>1</v>
      </c>
      <c r="G1917" s="49" t="s">
        <v>1</v>
      </c>
      <c r="H1917" s="46" t="s">
        <v>1</v>
      </c>
      <c r="I1917" s="47" t="s">
        <v>1</v>
      </c>
      <c r="J1917" s="51" t="s">
        <v>1</v>
      </c>
      <c r="K1917" s="46" t="str">
        <f t="shared" si="345"/>
        <v/>
      </c>
      <c r="L1917" s="119" t="str">
        <f t="shared" si="346"/>
        <v/>
      </c>
      <c r="M1917" s="49"/>
      <c r="N1917" s="49"/>
    </row>
    <row r="1918" spans="1:14">
      <c r="A1918" s="45">
        <v>14</v>
      </c>
      <c r="B1918" s="45">
        <v>618</v>
      </c>
      <c r="C1918" s="45" t="s">
        <v>1107</v>
      </c>
      <c r="D1918" s="45" t="s">
        <v>15</v>
      </c>
      <c r="E1918" s="46">
        <v>289</v>
      </c>
      <c r="F1918" s="47">
        <v>3.1E-2</v>
      </c>
      <c r="G1918" s="115"/>
      <c r="H1918" s="46">
        <v>308</v>
      </c>
      <c r="I1918" s="47">
        <v>0.11038961038961</v>
      </c>
      <c r="J1918" s="48"/>
      <c r="K1918" s="48" t="str">
        <f t="shared" si="345"/>
        <v/>
      </c>
      <c r="L1918" s="118" t="str">
        <f t="shared" si="346"/>
        <v/>
      </c>
      <c r="M1918" s="49">
        <f>I1918-0.7</f>
        <v>-0.58961038961038992</v>
      </c>
      <c r="N1918" s="49">
        <f t="shared" ref="N1918:N1929" si="347">F1918-0.7</f>
        <v>-0.66899999999999993</v>
      </c>
    </row>
    <row r="1919" spans="1:14">
      <c r="A1919" s="45">
        <v>15</v>
      </c>
      <c r="B1919" s="45">
        <v>618</v>
      </c>
      <c r="C1919" s="45" t="s">
        <v>1107</v>
      </c>
      <c r="D1919" s="45" t="s">
        <v>16</v>
      </c>
      <c r="E1919" s="46">
        <v>277</v>
      </c>
      <c r="F1919" s="47">
        <v>4.2999999999999997E-2</v>
      </c>
      <c r="G1919" s="49">
        <v>1.2E-2</v>
      </c>
      <c r="H1919" s="46">
        <v>314</v>
      </c>
      <c r="I1919" s="47">
        <v>0.12738853503184699</v>
      </c>
      <c r="J1919" s="51">
        <v>1.6998924642236998E-2</v>
      </c>
      <c r="K1919" s="46" t="str">
        <f t="shared" si="345"/>
        <v>Decrease</v>
      </c>
      <c r="L1919" s="119">
        <f t="shared" si="346"/>
        <v>0.49989246422369982</v>
      </c>
      <c r="M1919" s="49">
        <f>I1919-0.7</f>
        <v>-0.57261146496815296</v>
      </c>
      <c r="N1919" s="49">
        <f t="shared" si="347"/>
        <v>-0.65699999999999992</v>
      </c>
    </row>
    <row r="1920" spans="1:14">
      <c r="A1920" s="45">
        <v>1</v>
      </c>
      <c r="B1920" s="45">
        <v>3112</v>
      </c>
      <c r="C1920" s="45" t="s">
        <v>1158</v>
      </c>
      <c r="D1920" s="45" t="s">
        <v>50</v>
      </c>
      <c r="E1920" s="46">
        <v>721</v>
      </c>
      <c r="F1920" s="47">
        <v>0.377</v>
      </c>
      <c r="G1920" s="115"/>
      <c r="H1920" s="46">
        <v>729</v>
      </c>
      <c r="I1920" s="47">
        <v>0.50205761316872399</v>
      </c>
      <c r="J1920" s="48"/>
      <c r="K1920" s="48" t="str">
        <f t="shared" si="345"/>
        <v/>
      </c>
      <c r="L1920" s="118" t="str">
        <f t="shared" si="346"/>
        <v/>
      </c>
      <c r="M1920" s="49">
        <f>I1920-0.7</f>
        <v>-0.19794238683127596</v>
      </c>
      <c r="N1920" s="49">
        <f t="shared" si="347"/>
        <v>-0.32299999999999995</v>
      </c>
    </row>
    <row r="1921" spans="1:14">
      <c r="A1921" s="45">
        <v>2</v>
      </c>
      <c r="B1921" s="45">
        <v>3112</v>
      </c>
      <c r="C1921" s="45" t="s">
        <v>1158</v>
      </c>
      <c r="D1921" s="45" t="s">
        <v>7</v>
      </c>
      <c r="E1921" s="46">
        <v>257</v>
      </c>
      <c r="F1921" s="47">
        <v>0.48599999999999999</v>
      </c>
      <c r="G1921" s="115"/>
      <c r="H1921" s="46">
        <v>288</v>
      </c>
      <c r="I1921" s="47">
        <v>0.59027777777777801</v>
      </c>
      <c r="J1921" s="48"/>
      <c r="K1921" s="48" t="str">
        <f t="shared" si="345"/>
        <v/>
      </c>
      <c r="L1921" s="118" t="str">
        <f t="shared" si="346"/>
        <v/>
      </c>
      <c r="M1921" s="49">
        <f>I1921-0.7</f>
        <v>-0.10972222222222194</v>
      </c>
      <c r="N1921" s="49">
        <f t="shared" si="347"/>
        <v>-0.21399999999999997</v>
      </c>
    </row>
    <row r="1922" spans="1:14">
      <c r="A1922" s="45">
        <v>3</v>
      </c>
      <c r="B1922" s="45">
        <v>3112</v>
      </c>
      <c r="C1922" s="45" t="s">
        <v>1158</v>
      </c>
      <c r="D1922" s="45" t="s">
        <v>42</v>
      </c>
      <c r="E1922" s="46">
        <v>431</v>
      </c>
      <c r="F1922" s="50">
        <v>0.32</v>
      </c>
      <c r="G1922" s="49">
        <v>-0.16600000000000001</v>
      </c>
      <c r="H1922" s="46">
        <v>420</v>
      </c>
      <c r="I1922" s="47">
        <v>0.44047619047619002</v>
      </c>
      <c r="J1922" s="51">
        <v>-0.14980158730158799</v>
      </c>
      <c r="K1922" s="46" t="str">
        <f t="shared" si="345"/>
        <v>Increase</v>
      </c>
      <c r="L1922" s="119">
        <f t="shared" si="346"/>
        <v>1.6198412698412019</v>
      </c>
      <c r="M1922" s="49">
        <f>I1922-0.7</f>
        <v>-0.25952380952380993</v>
      </c>
      <c r="N1922" s="49">
        <f t="shared" si="347"/>
        <v>-0.37999999999999995</v>
      </c>
    </row>
    <row r="1923" spans="1:14">
      <c r="A1923" s="45">
        <v>4</v>
      </c>
      <c r="B1923" s="45">
        <v>3112</v>
      </c>
      <c r="C1923" s="45" t="s">
        <v>1158</v>
      </c>
      <c r="D1923" s="45" t="s">
        <v>43</v>
      </c>
      <c r="E1923" s="46">
        <v>14</v>
      </c>
      <c r="F1923" s="47">
        <v>0.28599999999999998</v>
      </c>
      <c r="G1923" s="49">
        <v>-0.2</v>
      </c>
      <c r="H1923" s="46" t="s">
        <v>1</v>
      </c>
      <c r="I1923" s="47" t="s">
        <v>1</v>
      </c>
      <c r="J1923" s="51" t="s">
        <v>1</v>
      </c>
      <c r="K1923" s="46"/>
      <c r="L1923" s="119"/>
      <c r="M1923" s="49"/>
      <c r="N1923" s="49">
        <f t="shared" si="347"/>
        <v>-0.41399999999999998</v>
      </c>
    </row>
    <row r="1924" spans="1:14">
      <c r="A1924" s="45">
        <v>6</v>
      </c>
      <c r="B1924" s="45">
        <v>3112</v>
      </c>
      <c r="C1924" s="45" t="s">
        <v>1158</v>
      </c>
      <c r="D1924" s="45" t="s">
        <v>44</v>
      </c>
      <c r="E1924" s="46">
        <v>19</v>
      </c>
      <c r="F1924" s="47">
        <v>0.26300000000000001</v>
      </c>
      <c r="G1924" s="49">
        <v>-0.223</v>
      </c>
      <c r="H1924" s="46">
        <v>13</v>
      </c>
      <c r="I1924" s="47">
        <v>0.38461538461538503</v>
      </c>
      <c r="J1924" s="51">
        <v>-0.20566239316239299</v>
      </c>
      <c r="K1924" s="46" t="str">
        <f t="shared" ref="K1924:K1960" si="348">IF(G1924="","",IF(G1924="*","",IF(ABS(J1924)&gt;ABS(G1924),"Decrease", "Increase")))</f>
        <v>Increase</v>
      </c>
      <c r="L1924" s="119">
        <f t="shared" ref="L1924:L1960" si="349">IF(G1924="","",IF(G1924="*","",(ABS(G1924-J1924))*100))</f>
        <v>1.7337606837607016</v>
      </c>
      <c r="M1924" s="49">
        <f t="shared" ref="M1924:M1929" si="350">I1924-0.7</f>
        <v>-0.31538461538461493</v>
      </c>
      <c r="N1924" s="49">
        <f t="shared" si="347"/>
        <v>-0.43699999999999994</v>
      </c>
    </row>
    <row r="1925" spans="1:14">
      <c r="A1925" s="45">
        <v>8</v>
      </c>
      <c r="B1925" s="45">
        <v>3112</v>
      </c>
      <c r="C1925" s="45" t="s">
        <v>1158</v>
      </c>
      <c r="D1925" s="45" t="s">
        <v>9</v>
      </c>
      <c r="E1925" s="46">
        <v>137</v>
      </c>
      <c r="F1925" s="47">
        <v>0.51800000000000002</v>
      </c>
      <c r="G1925" s="115"/>
      <c r="H1925" s="46">
        <v>151</v>
      </c>
      <c r="I1925" s="47">
        <v>0.64900662251655605</v>
      </c>
      <c r="J1925" s="48"/>
      <c r="K1925" s="48" t="str">
        <f t="shared" si="348"/>
        <v/>
      </c>
      <c r="L1925" s="118" t="str">
        <f t="shared" si="349"/>
        <v/>
      </c>
      <c r="M1925" s="49">
        <f t="shared" si="350"/>
        <v>-5.0993377483443902E-2</v>
      </c>
      <c r="N1925" s="49">
        <f t="shared" si="347"/>
        <v>-0.18199999999999994</v>
      </c>
    </row>
    <row r="1926" spans="1:14">
      <c r="A1926" s="45">
        <v>9</v>
      </c>
      <c r="B1926" s="45">
        <v>3112</v>
      </c>
      <c r="C1926" s="45" t="s">
        <v>1158</v>
      </c>
      <c r="D1926" s="45" t="s">
        <v>10</v>
      </c>
      <c r="E1926" s="46">
        <v>584</v>
      </c>
      <c r="F1926" s="47">
        <v>0.34399999999999997</v>
      </c>
      <c r="G1926" s="49">
        <v>-0.17399999999999999</v>
      </c>
      <c r="H1926" s="46">
        <v>578</v>
      </c>
      <c r="I1926" s="47">
        <v>0.46366782006920398</v>
      </c>
      <c r="J1926" s="51">
        <v>-0.18533880244735207</v>
      </c>
      <c r="K1926" s="46" t="str">
        <f t="shared" si="348"/>
        <v>Decrease</v>
      </c>
      <c r="L1926" s="119">
        <f t="shared" si="349"/>
        <v>1.1338802447352081</v>
      </c>
      <c r="M1926" s="49">
        <f t="shared" si="350"/>
        <v>-0.23633217993079597</v>
      </c>
      <c r="N1926" s="49">
        <f t="shared" si="347"/>
        <v>-0.35599999999999998</v>
      </c>
    </row>
    <row r="1927" spans="1:14">
      <c r="A1927" s="45">
        <v>10</v>
      </c>
      <c r="B1927" s="45">
        <v>3112</v>
      </c>
      <c r="C1927" s="45" t="s">
        <v>1158</v>
      </c>
      <c r="D1927" s="45" t="s">
        <v>51</v>
      </c>
      <c r="E1927" s="46">
        <v>557</v>
      </c>
      <c r="F1927" s="47">
        <v>0.45600000000000002</v>
      </c>
      <c r="G1927" s="115"/>
      <c r="H1927" s="46">
        <v>579</v>
      </c>
      <c r="I1927" s="47">
        <v>0.58721934369602802</v>
      </c>
      <c r="J1927" s="48"/>
      <c r="K1927" s="48" t="str">
        <f t="shared" si="348"/>
        <v/>
      </c>
      <c r="L1927" s="118" t="str">
        <f t="shared" si="349"/>
        <v/>
      </c>
      <c r="M1927" s="49">
        <f t="shared" si="350"/>
        <v>-0.11278065630397194</v>
      </c>
      <c r="N1927" s="49">
        <f t="shared" si="347"/>
        <v>-0.24399999999999994</v>
      </c>
    </row>
    <row r="1928" spans="1:14">
      <c r="A1928" s="45">
        <v>11</v>
      </c>
      <c r="B1928" s="45">
        <v>3112</v>
      </c>
      <c r="C1928" s="45" t="s">
        <v>1158</v>
      </c>
      <c r="D1928" s="45" t="s">
        <v>52</v>
      </c>
      <c r="E1928" s="46">
        <v>164</v>
      </c>
      <c r="F1928" s="50">
        <v>0.11</v>
      </c>
      <c r="G1928" s="49">
        <v>-0.34600000000000003</v>
      </c>
      <c r="H1928" s="46">
        <v>150</v>
      </c>
      <c r="I1928" s="47">
        <v>0.17333333333333301</v>
      </c>
      <c r="J1928" s="51">
        <v>-0.41388601036269501</v>
      </c>
      <c r="K1928" s="46" t="str">
        <f t="shared" si="348"/>
        <v>Decrease</v>
      </c>
      <c r="L1928" s="119">
        <f t="shared" si="349"/>
        <v>6.7886010362694984</v>
      </c>
      <c r="M1928" s="49">
        <f t="shared" si="350"/>
        <v>-0.52666666666666695</v>
      </c>
      <c r="N1928" s="49">
        <f t="shared" si="347"/>
        <v>-0.59</v>
      </c>
    </row>
    <row r="1929" spans="1:14">
      <c r="A1929" s="45">
        <v>12</v>
      </c>
      <c r="B1929" s="45">
        <v>3112</v>
      </c>
      <c r="C1929" s="45" t="s">
        <v>1158</v>
      </c>
      <c r="D1929" s="45" t="s">
        <v>13</v>
      </c>
      <c r="E1929" s="46">
        <v>712</v>
      </c>
      <c r="F1929" s="47">
        <v>0.38100000000000001</v>
      </c>
      <c r="G1929" s="115"/>
      <c r="H1929" s="46">
        <v>723</v>
      </c>
      <c r="I1929" s="47">
        <v>0.50207468879668005</v>
      </c>
      <c r="J1929" s="48"/>
      <c r="K1929" s="48" t="str">
        <f t="shared" si="348"/>
        <v/>
      </c>
      <c r="L1929" s="118" t="str">
        <f t="shared" si="349"/>
        <v/>
      </c>
      <c r="M1929" s="49">
        <f t="shared" si="350"/>
        <v>-0.19792531120331991</v>
      </c>
      <c r="N1929" s="49">
        <f t="shared" si="347"/>
        <v>-0.31899999999999995</v>
      </c>
    </row>
    <row r="1930" spans="1:14">
      <c r="A1930" s="45">
        <v>13</v>
      </c>
      <c r="B1930" s="45">
        <v>3112</v>
      </c>
      <c r="C1930" s="45" t="s">
        <v>1158</v>
      </c>
      <c r="D1930" s="45" t="s">
        <v>14</v>
      </c>
      <c r="E1930" s="46" t="s">
        <v>1</v>
      </c>
      <c r="F1930" s="46" t="s">
        <v>1</v>
      </c>
      <c r="G1930" s="49" t="s">
        <v>1</v>
      </c>
      <c r="H1930" s="46" t="s">
        <v>1</v>
      </c>
      <c r="I1930" s="47" t="s">
        <v>1</v>
      </c>
      <c r="J1930" s="51" t="s">
        <v>1</v>
      </c>
      <c r="K1930" s="46" t="str">
        <f t="shared" si="348"/>
        <v/>
      </c>
      <c r="L1930" s="119" t="str">
        <f t="shared" si="349"/>
        <v/>
      </c>
      <c r="M1930" s="49"/>
      <c r="N1930" s="49"/>
    </row>
    <row r="1931" spans="1:14">
      <c r="A1931" s="45">
        <v>14</v>
      </c>
      <c r="B1931" s="45">
        <v>3112</v>
      </c>
      <c r="C1931" s="45" t="s">
        <v>1158</v>
      </c>
      <c r="D1931" s="45" t="s">
        <v>15</v>
      </c>
      <c r="E1931" s="46">
        <v>366</v>
      </c>
      <c r="F1931" s="47">
        <v>0.32800000000000001</v>
      </c>
      <c r="G1931" s="115"/>
      <c r="H1931" s="46">
        <v>359</v>
      </c>
      <c r="I1931" s="47">
        <v>0.44568245125348199</v>
      </c>
      <c r="J1931" s="48"/>
      <c r="K1931" s="48" t="str">
        <f t="shared" si="348"/>
        <v/>
      </c>
      <c r="L1931" s="118" t="str">
        <f t="shared" si="349"/>
        <v/>
      </c>
      <c r="M1931" s="49">
        <f t="shared" ref="M1931:M1936" si="351">I1931-0.7</f>
        <v>-0.25431754874651796</v>
      </c>
      <c r="N1931" s="49">
        <f t="shared" ref="N1931:N1936" si="352">F1931-0.7</f>
        <v>-0.37199999999999994</v>
      </c>
    </row>
    <row r="1932" spans="1:14">
      <c r="A1932" s="45">
        <v>15</v>
      </c>
      <c r="B1932" s="45">
        <v>3112</v>
      </c>
      <c r="C1932" s="45" t="s">
        <v>1158</v>
      </c>
      <c r="D1932" s="45" t="s">
        <v>16</v>
      </c>
      <c r="E1932" s="46">
        <v>355</v>
      </c>
      <c r="F1932" s="47">
        <v>0.42799999999999999</v>
      </c>
      <c r="G1932" s="49">
        <v>0.1</v>
      </c>
      <c r="H1932" s="46">
        <v>370</v>
      </c>
      <c r="I1932" s="47">
        <v>0.55675675675675695</v>
      </c>
      <c r="J1932" s="51">
        <v>0.11107430550327496</v>
      </c>
      <c r="K1932" s="46" t="str">
        <f t="shared" si="348"/>
        <v>Decrease</v>
      </c>
      <c r="L1932" s="119">
        <f t="shared" si="349"/>
        <v>1.1074305503274955</v>
      </c>
      <c r="M1932" s="49">
        <f t="shared" si="351"/>
        <v>-0.143243243243243</v>
      </c>
      <c r="N1932" s="49">
        <f t="shared" si="352"/>
        <v>-0.27199999999999996</v>
      </c>
    </row>
    <row r="1933" spans="1:14">
      <c r="A1933" s="45">
        <v>1</v>
      </c>
      <c r="B1933" s="45">
        <v>1321</v>
      </c>
      <c r="C1933" s="45" t="s">
        <v>1117</v>
      </c>
      <c r="D1933" s="45" t="s">
        <v>50</v>
      </c>
      <c r="E1933" s="46">
        <v>1454</v>
      </c>
      <c r="F1933" s="47">
        <v>0.13900000000000001</v>
      </c>
      <c r="G1933" s="115"/>
      <c r="H1933" s="46">
        <v>1639</v>
      </c>
      <c r="I1933" s="47">
        <v>0.39719341061622898</v>
      </c>
      <c r="J1933" s="48"/>
      <c r="K1933" s="48" t="str">
        <f t="shared" si="348"/>
        <v/>
      </c>
      <c r="L1933" s="118" t="str">
        <f t="shared" si="349"/>
        <v/>
      </c>
      <c r="M1933" s="49">
        <f t="shared" si="351"/>
        <v>-0.30280658938377097</v>
      </c>
      <c r="N1933" s="49">
        <f t="shared" si="352"/>
        <v>-0.56099999999999994</v>
      </c>
    </row>
    <row r="1934" spans="1:14">
      <c r="A1934" s="45">
        <v>2</v>
      </c>
      <c r="B1934" s="45">
        <v>1321</v>
      </c>
      <c r="C1934" s="45" t="s">
        <v>1117</v>
      </c>
      <c r="D1934" s="45" t="s">
        <v>7</v>
      </c>
      <c r="E1934" s="46">
        <v>253</v>
      </c>
      <c r="F1934" s="47">
        <v>0.29199999999999998</v>
      </c>
      <c r="G1934" s="115"/>
      <c r="H1934" s="46">
        <v>328</v>
      </c>
      <c r="I1934" s="47">
        <v>0.57012195121951204</v>
      </c>
      <c r="J1934" s="48"/>
      <c r="K1934" s="48" t="str">
        <f t="shared" si="348"/>
        <v/>
      </c>
      <c r="L1934" s="118" t="str">
        <f t="shared" si="349"/>
        <v/>
      </c>
      <c r="M1934" s="49">
        <f t="shared" si="351"/>
        <v>-0.12987804878048792</v>
      </c>
      <c r="N1934" s="49">
        <f t="shared" si="352"/>
        <v>-0.40799999999999997</v>
      </c>
    </row>
    <row r="1935" spans="1:14">
      <c r="A1935" s="45">
        <v>3</v>
      </c>
      <c r="B1935" s="45">
        <v>1321</v>
      </c>
      <c r="C1935" s="45" t="s">
        <v>1117</v>
      </c>
      <c r="D1935" s="45" t="s">
        <v>42</v>
      </c>
      <c r="E1935" s="46">
        <v>1164</v>
      </c>
      <c r="F1935" s="47">
        <v>0.104</v>
      </c>
      <c r="G1935" s="49">
        <v>-0.188</v>
      </c>
      <c r="H1935" s="46">
        <v>1271</v>
      </c>
      <c r="I1935" s="47">
        <v>0.34697088906372903</v>
      </c>
      <c r="J1935" s="51">
        <v>-0.22315106215578301</v>
      </c>
      <c r="K1935" s="46" t="str">
        <f t="shared" si="348"/>
        <v>Decrease</v>
      </c>
      <c r="L1935" s="119">
        <f t="shared" si="349"/>
        <v>3.5151062155783008</v>
      </c>
      <c r="M1935" s="49">
        <f t="shared" si="351"/>
        <v>-0.35302911093627093</v>
      </c>
      <c r="N1935" s="49">
        <f t="shared" si="352"/>
        <v>-0.59599999999999997</v>
      </c>
    </row>
    <row r="1936" spans="1:14">
      <c r="A1936" s="45">
        <v>4</v>
      </c>
      <c r="B1936" s="45">
        <v>1321</v>
      </c>
      <c r="C1936" s="45" t="s">
        <v>1117</v>
      </c>
      <c r="D1936" s="45" t="s">
        <v>43</v>
      </c>
      <c r="E1936" s="46">
        <v>14</v>
      </c>
      <c r="F1936" s="47">
        <v>0.14299999999999999</v>
      </c>
      <c r="G1936" s="49">
        <v>-0.14899999999999999</v>
      </c>
      <c r="H1936" s="46">
        <v>17</v>
      </c>
      <c r="I1936" s="47">
        <v>0.41176470588235298</v>
      </c>
      <c r="J1936" s="51">
        <v>-0.15835724533715906</v>
      </c>
      <c r="K1936" s="46" t="str">
        <f t="shared" si="348"/>
        <v>Decrease</v>
      </c>
      <c r="L1936" s="119">
        <f t="shared" si="349"/>
        <v>0.93572453371590647</v>
      </c>
      <c r="M1936" s="49">
        <f t="shared" si="351"/>
        <v>-0.28823529411764698</v>
      </c>
      <c r="N1936" s="49">
        <f t="shared" si="352"/>
        <v>-0.55699999999999994</v>
      </c>
    </row>
    <row r="1937" spans="1:14">
      <c r="A1937" s="45">
        <v>5</v>
      </c>
      <c r="B1937" s="45">
        <v>1321</v>
      </c>
      <c r="C1937" s="45" t="s">
        <v>1117</v>
      </c>
      <c r="D1937" s="45" t="s">
        <v>8</v>
      </c>
      <c r="E1937" s="46" t="s">
        <v>1</v>
      </c>
      <c r="F1937" s="46" t="s">
        <v>1</v>
      </c>
      <c r="G1937" s="49" t="s">
        <v>1</v>
      </c>
      <c r="H1937" s="46" t="s">
        <v>1</v>
      </c>
      <c r="I1937" s="47" t="s">
        <v>1</v>
      </c>
      <c r="J1937" s="51" t="s">
        <v>1</v>
      </c>
      <c r="K1937" s="46" t="str">
        <f t="shared" si="348"/>
        <v/>
      </c>
      <c r="L1937" s="119" t="str">
        <f t="shared" si="349"/>
        <v/>
      </c>
      <c r="M1937" s="49"/>
      <c r="N1937" s="49"/>
    </row>
    <row r="1938" spans="1:14">
      <c r="A1938" s="45">
        <v>6</v>
      </c>
      <c r="B1938" s="45">
        <v>1321</v>
      </c>
      <c r="C1938" s="45" t="s">
        <v>1117</v>
      </c>
      <c r="D1938" s="45" t="s">
        <v>44</v>
      </c>
      <c r="E1938" s="46">
        <v>14</v>
      </c>
      <c r="F1938" s="47">
        <v>0.14299999999999999</v>
      </c>
      <c r="G1938" s="49">
        <v>-0.14899999999999999</v>
      </c>
      <c r="H1938" s="46">
        <v>12</v>
      </c>
      <c r="I1938" s="47">
        <v>0.58333333333333304</v>
      </c>
      <c r="J1938" s="51">
        <v>1.3211382113821002E-2</v>
      </c>
      <c r="K1938" s="46" t="str">
        <f t="shared" si="348"/>
        <v>Increase</v>
      </c>
      <c r="L1938" s="119">
        <f t="shared" si="349"/>
        <v>16.221138211382101</v>
      </c>
      <c r="M1938" s="49">
        <f>I1938-0.7</f>
        <v>-0.11666666666666692</v>
      </c>
      <c r="N1938" s="49">
        <f>F1938-0.7</f>
        <v>-0.55699999999999994</v>
      </c>
    </row>
    <row r="1939" spans="1:14">
      <c r="A1939" s="45">
        <v>7</v>
      </c>
      <c r="B1939" s="45">
        <v>1321</v>
      </c>
      <c r="C1939" s="45" t="s">
        <v>1117</v>
      </c>
      <c r="D1939" s="45" t="s">
        <v>1096</v>
      </c>
      <c r="E1939" s="46" t="s">
        <v>1</v>
      </c>
      <c r="F1939" s="46" t="s">
        <v>1</v>
      </c>
      <c r="G1939" s="49" t="s">
        <v>1</v>
      </c>
      <c r="H1939" s="46" t="s">
        <v>1</v>
      </c>
      <c r="I1939" s="47" t="s">
        <v>1</v>
      </c>
      <c r="J1939" s="51" t="s">
        <v>1</v>
      </c>
      <c r="K1939" s="46" t="str">
        <f t="shared" si="348"/>
        <v/>
      </c>
      <c r="L1939" s="119" t="str">
        <f t="shared" si="349"/>
        <v/>
      </c>
      <c r="M1939" s="49"/>
      <c r="N1939" s="49"/>
    </row>
    <row r="1940" spans="1:14">
      <c r="A1940" s="45">
        <v>9</v>
      </c>
      <c r="B1940" s="45">
        <v>1321</v>
      </c>
      <c r="C1940" s="45" t="s">
        <v>1117</v>
      </c>
      <c r="D1940" s="45" t="s">
        <v>10</v>
      </c>
      <c r="E1940" s="46">
        <v>1454</v>
      </c>
      <c r="F1940" s="47">
        <v>0.13900000000000001</v>
      </c>
      <c r="G1940" s="49"/>
      <c r="H1940" s="46">
        <v>1638</v>
      </c>
      <c r="I1940" s="47">
        <v>0.39743589743589702</v>
      </c>
      <c r="J1940" s="51" t="s">
        <v>1</v>
      </c>
      <c r="K1940" s="46" t="str">
        <f t="shared" si="348"/>
        <v/>
      </c>
      <c r="L1940" s="119" t="str">
        <f t="shared" si="349"/>
        <v/>
      </c>
      <c r="M1940" s="49">
        <f t="shared" ref="M1940:M1947" si="353">I1940-0.7</f>
        <v>-0.30256410256410293</v>
      </c>
      <c r="N1940" s="49">
        <f t="shared" ref="N1940:N1947" si="354">F1940-0.7</f>
        <v>-0.56099999999999994</v>
      </c>
    </row>
    <row r="1941" spans="1:14">
      <c r="A1941" s="45">
        <v>10</v>
      </c>
      <c r="B1941" s="45">
        <v>1321</v>
      </c>
      <c r="C1941" s="45" t="s">
        <v>1117</v>
      </c>
      <c r="D1941" s="45" t="s">
        <v>51</v>
      </c>
      <c r="E1941" s="46">
        <v>1249</v>
      </c>
      <c r="F1941" s="47">
        <v>0.158</v>
      </c>
      <c r="G1941" s="115"/>
      <c r="H1941" s="46">
        <v>1483</v>
      </c>
      <c r="I1941" s="47">
        <v>0.42481456507080201</v>
      </c>
      <c r="J1941" s="48"/>
      <c r="K1941" s="48" t="str">
        <f t="shared" si="348"/>
        <v/>
      </c>
      <c r="L1941" s="118" t="str">
        <f t="shared" si="349"/>
        <v/>
      </c>
      <c r="M1941" s="49">
        <f t="shared" si="353"/>
        <v>-0.27518543492919795</v>
      </c>
      <c r="N1941" s="49">
        <f t="shared" si="354"/>
        <v>-0.54199999999999993</v>
      </c>
    </row>
    <row r="1942" spans="1:14">
      <c r="A1942" s="45">
        <v>11</v>
      </c>
      <c r="B1942" s="45">
        <v>1321</v>
      </c>
      <c r="C1942" s="45" t="s">
        <v>1117</v>
      </c>
      <c r="D1942" s="45" t="s">
        <v>52</v>
      </c>
      <c r="E1942" s="46">
        <v>205</v>
      </c>
      <c r="F1942" s="47">
        <v>2.4E-2</v>
      </c>
      <c r="G1942" s="49">
        <v>-0.13400000000000001</v>
      </c>
      <c r="H1942" s="46">
        <v>156</v>
      </c>
      <c r="I1942" s="47">
        <v>0.134615384615385</v>
      </c>
      <c r="J1942" s="51">
        <v>-0.29019918045541704</v>
      </c>
      <c r="K1942" s="46" t="str">
        <f t="shared" si="348"/>
        <v>Decrease</v>
      </c>
      <c r="L1942" s="119">
        <f t="shared" si="349"/>
        <v>15.619918045541702</v>
      </c>
      <c r="M1942" s="49">
        <f t="shared" si="353"/>
        <v>-0.56538461538461493</v>
      </c>
      <c r="N1942" s="49">
        <f t="shared" si="354"/>
        <v>-0.67599999999999993</v>
      </c>
    </row>
    <row r="1943" spans="1:14">
      <c r="A1943" s="45">
        <v>12</v>
      </c>
      <c r="B1943" s="45">
        <v>1321</v>
      </c>
      <c r="C1943" s="45" t="s">
        <v>1117</v>
      </c>
      <c r="D1943" s="45" t="s">
        <v>13</v>
      </c>
      <c r="E1943" s="46">
        <v>1443</v>
      </c>
      <c r="F1943" s="47">
        <v>0.13900000000000001</v>
      </c>
      <c r="G1943" s="115"/>
      <c r="H1943" s="46">
        <v>1623</v>
      </c>
      <c r="I1943" s="47">
        <v>0.39433148490449799</v>
      </c>
      <c r="J1943" s="48"/>
      <c r="K1943" s="48" t="str">
        <f t="shared" si="348"/>
        <v/>
      </c>
      <c r="L1943" s="118" t="str">
        <f t="shared" si="349"/>
        <v/>
      </c>
      <c r="M1943" s="49">
        <f t="shared" si="353"/>
        <v>-0.30566851509550197</v>
      </c>
      <c r="N1943" s="49">
        <f t="shared" si="354"/>
        <v>-0.56099999999999994</v>
      </c>
    </row>
    <row r="1944" spans="1:14">
      <c r="A1944" s="45">
        <v>13</v>
      </c>
      <c r="B1944" s="45">
        <v>1321</v>
      </c>
      <c r="C1944" s="45" t="s">
        <v>1117</v>
      </c>
      <c r="D1944" s="45" t="s">
        <v>14</v>
      </c>
      <c r="E1944" s="46">
        <v>11</v>
      </c>
      <c r="F1944" s="47">
        <v>9.0999999999999998E-2</v>
      </c>
      <c r="G1944" s="49">
        <v>-4.8000000000000001E-2</v>
      </c>
      <c r="H1944" s="46">
        <v>16</v>
      </c>
      <c r="I1944" s="47">
        <v>0.6875</v>
      </c>
      <c r="J1944" s="51">
        <v>0.29316851509550201</v>
      </c>
      <c r="K1944" s="46" t="str">
        <f t="shared" si="348"/>
        <v>Decrease</v>
      </c>
      <c r="L1944" s="119">
        <f t="shared" si="349"/>
        <v>34.116851509550202</v>
      </c>
      <c r="M1944" s="49">
        <f t="shared" si="353"/>
        <v>-1.2499999999999956E-2</v>
      </c>
      <c r="N1944" s="49">
        <f t="shared" si="354"/>
        <v>-0.60899999999999999</v>
      </c>
    </row>
    <row r="1945" spans="1:14">
      <c r="A1945" s="45">
        <v>14</v>
      </c>
      <c r="B1945" s="45">
        <v>1321</v>
      </c>
      <c r="C1945" s="45" t="s">
        <v>1117</v>
      </c>
      <c r="D1945" s="45" t="s">
        <v>15</v>
      </c>
      <c r="E1945" s="46">
        <v>728</v>
      </c>
      <c r="F1945" s="47">
        <v>0.13500000000000001</v>
      </c>
      <c r="G1945" s="115"/>
      <c r="H1945" s="46">
        <v>800</v>
      </c>
      <c r="I1945" s="47">
        <v>0.34875</v>
      </c>
      <c r="J1945" s="48"/>
      <c r="K1945" s="48" t="str">
        <f t="shared" si="348"/>
        <v/>
      </c>
      <c r="L1945" s="118" t="str">
        <f t="shared" si="349"/>
        <v/>
      </c>
      <c r="M1945" s="49">
        <f t="shared" si="353"/>
        <v>-0.35124999999999995</v>
      </c>
      <c r="N1945" s="49">
        <f t="shared" si="354"/>
        <v>-0.56499999999999995</v>
      </c>
    </row>
    <row r="1946" spans="1:14">
      <c r="A1946" s="45">
        <v>15</v>
      </c>
      <c r="B1946" s="45">
        <v>1321</v>
      </c>
      <c r="C1946" s="45" t="s">
        <v>1117</v>
      </c>
      <c r="D1946" s="45" t="s">
        <v>16</v>
      </c>
      <c r="E1946" s="46">
        <v>726</v>
      </c>
      <c r="F1946" s="47">
        <v>0.14299999999999999</v>
      </c>
      <c r="G1946" s="49">
        <v>8.0000000000000106E-3</v>
      </c>
      <c r="H1946" s="46">
        <v>839</v>
      </c>
      <c r="I1946" s="47">
        <v>0.44338498212157301</v>
      </c>
      <c r="J1946" s="51">
        <v>9.4634982121573008E-2</v>
      </c>
      <c r="K1946" s="46" t="str">
        <f t="shared" si="348"/>
        <v>Decrease</v>
      </c>
      <c r="L1946" s="119">
        <f t="shared" si="349"/>
        <v>8.6634982121573003</v>
      </c>
      <c r="M1946" s="49">
        <f t="shared" si="353"/>
        <v>-0.25661501787842694</v>
      </c>
      <c r="N1946" s="49">
        <f t="shared" si="354"/>
        <v>-0.55699999999999994</v>
      </c>
    </row>
    <row r="1947" spans="1:14">
      <c r="A1947" s="45">
        <v>1</v>
      </c>
      <c r="B1947" s="45">
        <v>6812</v>
      </c>
      <c r="C1947" s="45" t="s">
        <v>1225</v>
      </c>
      <c r="D1947" s="45" t="s">
        <v>50</v>
      </c>
      <c r="E1947" s="46">
        <v>270</v>
      </c>
      <c r="F1947" s="50">
        <v>0.03</v>
      </c>
      <c r="G1947" s="115"/>
      <c r="H1947" s="46">
        <v>402</v>
      </c>
      <c r="I1947" s="47">
        <v>0.30099502487562202</v>
      </c>
      <c r="J1947" s="48"/>
      <c r="K1947" s="48" t="str">
        <f t="shared" si="348"/>
        <v/>
      </c>
      <c r="L1947" s="118" t="str">
        <f t="shared" si="349"/>
        <v/>
      </c>
      <c r="M1947" s="49">
        <f t="shared" si="353"/>
        <v>-0.39900497512437794</v>
      </c>
      <c r="N1947" s="49">
        <f t="shared" si="354"/>
        <v>-0.66999999999999993</v>
      </c>
    </row>
    <row r="1948" spans="1:14">
      <c r="A1948" s="45">
        <v>2</v>
      </c>
      <c r="B1948" s="45">
        <v>6812</v>
      </c>
      <c r="C1948" s="45" t="s">
        <v>1225</v>
      </c>
      <c r="D1948" s="45" t="s">
        <v>7</v>
      </c>
      <c r="E1948" s="46" t="s">
        <v>1</v>
      </c>
      <c r="F1948" s="46" t="s">
        <v>1</v>
      </c>
      <c r="G1948" s="115"/>
      <c r="H1948" s="46" t="s">
        <v>1</v>
      </c>
      <c r="I1948" s="47" t="s">
        <v>1</v>
      </c>
      <c r="J1948" s="48"/>
      <c r="K1948" s="48" t="str">
        <f t="shared" si="348"/>
        <v/>
      </c>
      <c r="L1948" s="118" t="str">
        <f t="shared" si="349"/>
        <v/>
      </c>
      <c r="M1948" s="49"/>
      <c r="N1948" s="49"/>
    </row>
    <row r="1949" spans="1:14">
      <c r="A1949" s="45">
        <v>3</v>
      </c>
      <c r="B1949" s="45">
        <v>6812</v>
      </c>
      <c r="C1949" s="45" t="s">
        <v>1225</v>
      </c>
      <c r="D1949" s="45" t="s">
        <v>42</v>
      </c>
      <c r="E1949" s="46">
        <v>268</v>
      </c>
      <c r="F1949" s="50">
        <v>0.03</v>
      </c>
      <c r="G1949" s="133" t="s">
        <v>1</v>
      </c>
      <c r="H1949" s="46">
        <v>398</v>
      </c>
      <c r="I1949" s="47">
        <v>0.30402010050251299</v>
      </c>
      <c r="J1949" s="51" t="s">
        <v>1</v>
      </c>
      <c r="K1949" s="46" t="str">
        <f t="shared" si="348"/>
        <v/>
      </c>
      <c r="L1949" s="119" t="str">
        <f t="shared" si="349"/>
        <v/>
      </c>
      <c r="M1949" s="49">
        <f t="shared" ref="M1949:M1959" si="355">I1949-0.7</f>
        <v>-0.39597989949748696</v>
      </c>
      <c r="N1949" s="49">
        <f t="shared" ref="N1949:N1959" si="356">F1949-0.7</f>
        <v>-0.66999999999999993</v>
      </c>
    </row>
    <row r="1950" spans="1:14">
      <c r="A1950" s="45">
        <v>9</v>
      </c>
      <c r="B1950" s="45">
        <v>6812</v>
      </c>
      <c r="C1950" s="45" t="s">
        <v>1225</v>
      </c>
      <c r="D1950" s="45" t="s">
        <v>10</v>
      </c>
      <c r="E1950" s="46">
        <v>270</v>
      </c>
      <c r="F1950" s="50">
        <v>0.03</v>
      </c>
      <c r="G1950" s="49"/>
      <c r="H1950" s="46">
        <v>390</v>
      </c>
      <c r="I1950" s="47">
        <v>0.30256410256410299</v>
      </c>
      <c r="J1950" s="51">
        <v>5.2564102564102988E-2</v>
      </c>
      <c r="K1950" s="46" t="str">
        <f t="shared" si="348"/>
        <v/>
      </c>
      <c r="L1950" s="119" t="str">
        <f t="shared" si="349"/>
        <v/>
      </c>
      <c r="M1950" s="49">
        <f t="shared" si="355"/>
        <v>-0.39743589743589697</v>
      </c>
      <c r="N1950" s="49">
        <f t="shared" si="356"/>
        <v>-0.66999999999999993</v>
      </c>
    </row>
    <row r="1951" spans="1:14">
      <c r="A1951" s="45">
        <v>10</v>
      </c>
      <c r="B1951" s="45">
        <v>6812</v>
      </c>
      <c r="C1951" s="45" t="s">
        <v>1225</v>
      </c>
      <c r="D1951" s="45" t="s">
        <v>51</v>
      </c>
      <c r="E1951" s="46">
        <v>221</v>
      </c>
      <c r="F1951" s="47">
        <v>3.5999999999999997E-2</v>
      </c>
      <c r="G1951" s="115"/>
      <c r="H1951" s="46">
        <v>344</v>
      </c>
      <c r="I1951" s="47">
        <v>0.34011627906976699</v>
      </c>
      <c r="J1951" s="48"/>
      <c r="K1951" s="48" t="str">
        <f t="shared" si="348"/>
        <v/>
      </c>
      <c r="L1951" s="118" t="str">
        <f t="shared" si="349"/>
        <v/>
      </c>
      <c r="M1951" s="49">
        <f t="shared" si="355"/>
        <v>-0.35988372093023296</v>
      </c>
      <c r="N1951" s="49">
        <f t="shared" si="356"/>
        <v>-0.66399999999999992</v>
      </c>
    </row>
    <row r="1952" spans="1:14">
      <c r="A1952" s="45">
        <v>11</v>
      </c>
      <c r="B1952" s="45">
        <v>6812</v>
      </c>
      <c r="C1952" s="45" t="s">
        <v>1225</v>
      </c>
      <c r="D1952" s="45" t="s">
        <v>52</v>
      </c>
      <c r="E1952" s="46">
        <v>49</v>
      </c>
      <c r="F1952" s="50">
        <v>0</v>
      </c>
      <c r="G1952" s="49">
        <v>-3.6000000000000004E-2</v>
      </c>
      <c r="H1952" s="46">
        <v>58</v>
      </c>
      <c r="I1952" s="47">
        <v>6.8965517241379296E-2</v>
      </c>
      <c r="J1952" s="51">
        <v>-0.27115076182838771</v>
      </c>
      <c r="K1952" s="46" t="str">
        <f t="shared" si="348"/>
        <v>Decrease</v>
      </c>
      <c r="L1952" s="119">
        <f t="shared" si="349"/>
        <v>23.515076182838772</v>
      </c>
      <c r="M1952" s="49">
        <f t="shared" si="355"/>
        <v>-0.63103448275862062</v>
      </c>
      <c r="N1952" s="49">
        <f t="shared" si="356"/>
        <v>-0.7</v>
      </c>
    </row>
    <row r="1953" spans="1:14">
      <c r="A1953" s="45">
        <v>12</v>
      </c>
      <c r="B1953" s="45">
        <v>6812</v>
      </c>
      <c r="C1953" s="45" t="s">
        <v>1225</v>
      </c>
      <c r="D1953" s="45" t="s">
        <v>13</v>
      </c>
      <c r="E1953" s="46">
        <v>270</v>
      </c>
      <c r="F1953" s="50">
        <v>0.03</v>
      </c>
      <c r="G1953" s="115"/>
      <c r="H1953" s="46">
        <v>402</v>
      </c>
      <c r="I1953" s="47">
        <v>0.30099502487562202</v>
      </c>
      <c r="J1953" s="48"/>
      <c r="K1953" s="48" t="str">
        <f t="shared" si="348"/>
        <v/>
      </c>
      <c r="L1953" s="118" t="str">
        <f t="shared" si="349"/>
        <v/>
      </c>
      <c r="M1953" s="49">
        <f t="shared" si="355"/>
        <v>-0.39900497512437794</v>
      </c>
      <c r="N1953" s="49">
        <f t="shared" si="356"/>
        <v>-0.66999999999999993</v>
      </c>
    </row>
    <row r="1954" spans="1:14">
      <c r="A1954" s="45">
        <v>14</v>
      </c>
      <c r="B1954" s="45">
        <v>6812</v>
      </c>
      <c r="C1954" s="45" t="s">
        <v>1225</v>
      </c>
      <c r="D1954" s="45" t="s">
        <v>15</v>
      </c>
      <c r="E1954" s="46">
        <v>137</v>
      </c>
      <c r="F1954" s="47">
        <v>1.4999999999999999E-2</v>
      </c>
      <c r="G1954" s="115"/>
      <c r="H1954" s="46">
        <v>198</v>
      </c>
      <c r="I1954" s="47">
        <v>0.25252525252525299</v>
      </c>
      <c r="J1954" s="48"/>
      <c r="K1954" s="48" t="str">
        <f t="shared" si="348"/>
        <v/>
      </c>
      <c r="L1954" s="118" t="str">
        <f t="shared" si="349"/>
        <v/>
      </c>
      <c r="M1954" s="49">
        <f t="shared" si="355"/>
        <v>-0.44747474747474697</v>
      </c>
      <c r="N1954" s="49">
        <f t="shared" si="356"/>
        <v>-0.68499999999999994</v>
      </c>
    </row>
    <row r="1955" spans="1:14">
      <c r="A1955" s="45">
        <v>15</v>
      </c>
      <c r="B1955" s="45">
        <v>6812</v>
      </c>
      <c r="C1955" s="45" t="s">
        <v>1225</v>
      </c>
      <c r="D1955" s="45" t="s">
        <v>16</v>
      </c>
      <c r="E1955" s="46">
        <v>133</v>
      </c>
      <c r="F1955" s="47">
        <v>4.4999999999999998E-2</v>
      </c>
      <c r="G1955" s="49">
        <v>0.03</v>
      </c>
      <c r="H1955" s="46">
        <v>204</v>
      </c>
      <c r="I1955" s="47">
        <v>0.34803921568627399</v>
      </c>
      <c r="J1955" s="51">
        <v>9.5513963161021009E-2</v>
      </c>
      <c r="K1955" s="46" t="str">
        <f t="shared" si="348"/>
        <v>Decrease</v>
      </c>
      <c r="L1955" s="119">
        <f t="shared" si="349"/>
        <v>6.5513963161021014</v>
      </c>
      <c r="M1955" s="49">
        <f t="shared" si="355"/>
        <v>-0.35196078431372596</v>
      </c>
      <c r="N1955" s="49">
        <f t="shared" si="356"/>
        <v>-0.65499999999999992</v>
      </c>
    </row>
    <row r="1956" spans="1:14">
      <c r="A1956" s="45">
        <v>1</v>
      </c>
      <c r="B1956" s="45">
        <v>7613</v>
      </c>
      <c r="C1956" s="45" t="s">
        <v>1238</v>
      </c>
      <c r="D1956" s="45" t="s">
        <v>50</v>
      </c>
      <c r="E1956" s="46">
        <v>917</v>
      </c>
      <c r="F1956" s="47">
        <v>0.182</v>
      </c>
      <c r="G1956" s="115"/>
      <c r="H1956" s="46">
        <v>1040</v>
      </c>
      <c r="I1956" s="47">
        <v>0.41057692307692301</v>
      </c>
      <c r="J1956" s="48"/>
      <c r="K1956" s="48" t="str">
        <f t="shared" si="348"/>
        <v/>
      </c>
      <c r="L1956" s="118" t="str">
        <f t="shared" si="349"/>
        <v/>
      </c>
      <c r="M1956" s="49">
        <f t="shared" si="355"/>
        <v>-0.28942307692307695</v>
      </c>
      <c r="N1956" s="49">
        <f t="shared" si="356"/>
        <v>-0.51800000000000002</v>
      </c>
    </row>
    <row r="1957" spans="1:14">
      <c r="A1957" s="45">
        <v>2</v>
      </c>
      <c r="B1957" s="45">
        <v>7613</v>
      </c>
      <c r="C1957" s="45" t="s">
        <v>1238</v>
      </c>
      <c r="D1957" s="45" t="s">
        <v>7</v>
      </c>
      <c r="E1957" s="46">
        <v>298</v>
      </c>
      <c r="F1957" s="47">
        <v>0.23799999999999999</v>
      </c>
      <c r="G1957" s="115"/>
      <c r="H1957" s="46">
        <v>381</v>
      </c>
      <c r="I1957" s="47">
        <v>0.41207349081364802</v>
      </c>
      <c r="J1957" s="48"/>
      <c r="K1957" s="48" t="str">
        <f t="shared" si="348"/>
        <v/>
      </c>
      <c r="L1957" s="118" t="str">
        <f t="shared" si="349"/>
        <v/>
      </c>
      <c r="M1957" s="49">
        <f t="shared" si="355"/>
        <v>-0.28792650918635193</v>
      </c>
      <c r="N1957" s="49">
        <f t="shared" si="356"/>
        <v>-0.46199999999999997</v>
      </c>
    </row>
    <row r="1958" spans="1:14">
      <c r="A1958" s="45">
        <v>3</v>
      </c>
      <c r="B1958" s="45">
        <v>7613</v>
      </c>
      <c r="C1958" s="45" t="s">
        <v>1238</v>
      </c>
      <c r="D1958" s="45" t="s">
        <v>42</v>
      </c>
      <c r="E1958" s="46">
        <v>569</v>
      </c>
      <c r="F1958" s="47">
        <v>0.13400000000000001</v>
      </c>
      <c r="G1958" s="49">
        <v>-0.10400000000000001</v>
      </c>
      <c r="H1958" s="46">
        <v>619</v>
      </c>
      <c r="I1958" s="47">
        <v>0.39741518578352197</v>
      </c>
      <c r="J1958" s="51">
        <v>-1.4658305030126051E-2</v>
      </c>
      <c r="K1958" s="46" t="str">
        <f t="shared" si="348"/>
        <v>Increase</v>
      </c>
      <c r="L1958" s="119">
        <f t="shared" si="349"/>
        <v>8.9341694969873959</v>
      </c>
      <c r="M1958" s="49">
        <f t="shared" si="355"/>
        <v>-0.30258481421647798</v>
      </c>
      <c r="N1958" s="49">
        <f t="shared" si="356"/>
        <v>-0.56599999999999995</v>
      </c>
    </row>
    <row r="1959" spans="1:14">
      <c r="A1959" s="45">
        <v>4</v>
      </c>
      <c r="B1959" s="45">
        <v>7613</v>
      </c>
      <c r="C1959" s="45" t="s">
        <v>1238</v>
      </c>
      <c r="D1959" s="45" t="s">
        <v>43</v>
      </c>
      <c r="E1959" s="46">
        <v>37</v>
      </c>
      <c r="F1959" s="47">
        <v>0.40500000000000003</v>
      </c>
      <c r="G1959" s="49">
        <v>0.16699999999999998</v>
      </c>
      <c r="H1959" s="46">
        <v>32</v>
      </c>
      <c r="I1959" s="47">
        <v>0.5625</v>
      </c>
      <c r="J1959" s="51">
        <v>0.15042650918635198</v>
      </c>
      <c r="K1959" s="46" t="str">
        <f t="shared" si="348"/>
        <v>Increase</v>
      </c>
      <c r="L1959" s="119">
        <f t="shared" si="349"/>
        <v>1.6573490813648006</v>
      </c>
      <c r="M1959" s="49">
        <f t="shared" si="355"/>
        <v>-0.13749999999999996</v>
      </c>
      <c r="N1959" s="49">
        <f t="shared" si="356"/>
        <v>-0.29499999999999993</v>
      </c>
    </row>
    <row r="1960" spans="1:14">
      <c r="A1960" s="45">
        <v>5</v>
      </c>
      <c r="B1960" s="45">
        <v>7613</v>
      </c>
      <c r="C1960" s="45" t="s">
        <v>1238</v>
      </c>
      <c r="D1960" s="45" t="s">
        <v>8</v>
      </c>
      <c r="E1960" s="46" t="s">
        <v>1</v>
      </c>
      <c r="F1960" s="46" t="s">
        <v>1</v>
      </c>
      <c r="G1960" s="49" t="s">
        <v>1</v>
      </c>
      <c r="H1960" s="46" t="s">
        <v>1</v>
      </c>
      <c r="I1960" s="47" t="s">
        <v>1</v>
      </c>
      <c r="J1960" s="51" t="s">
        <v>1</v>
      </c>
      <c r="K1960" s="46" t="str">
        <f t="shared" si="348"/>
        <v/>
      </c>
      <c r="L1960" s="119" t="str">
        <f t="shared" si="349"/>
        <v/>
      </c>
      <c r="M1960" s="49"/>
      <c r="N1960" s="49"/>
    </row>
    <row r="1961" spans="1:14">
      <c r="A1961" s="45">
        <v>6</v>
      </c>
      <c r="B1961" s="45">
        <v>7613</v>
      </c>
      <c r="C1961" s="45" t="s">
        <v>1238</v>
      </c>
      <c r="D1961" s="45" t="s">
        <v>44</v>
      </c>
      <c r="E1961" s="46">
        <v>10</v>
      </c>
      <c r="F1961" s="50">
        <v>0.3</v>
      </c>
      <c r="G1961" s="49">
        <v>6.2E-2</v>
      </c>
      <c r="H1961" s="46" t="s">
        <v>1</v>
      </c>
      <c r="I1961" s="47" t="s">
        <v>1</v>
      </c>
      <c r="J1961" s="51" t="s">
        <v>1</v>
      </c>
      <c r="K1961" s="46"/>
      <c r="L1961" s="119"/>
      <c r="M1961" s="49"/>
      <c r="N1961" s="49">
        <f>F1961-0.7</f>
        <v>-0.39999999999999997</v>
      </c>
    </row>
    <row r="1962" spans="1:14">
      <c r="A1962" s="45">
        <v>9</v>
      </c>
      <c r="B1962" s="45">
        <v>7613</v>
      </c>
      <c r="C1962" s="45" t="s">
        <v>1238</v>
      </c>
      <c r="D1962" s="45" t="s">
        <v>10</v>
      </c>
      <c r="E1962" s="46">
        <v>917</v>
      </c>
      <c r="F1962" s="47">
        <v>0.182</v>
      </c>
      <c r="G1962" s="49"/>
      <c r="H1962" s="46">
        <v>1038</v>
      </c>
      <c r="I1962" s="47">
        <v>0.410404624277457</v>
      </c>
      <c r="J1962" s="51" t="s">
        <v>1</v>
      </c>
      <c r="K1962" s="46" t="str">
        <f t="shared" ref="K1962:K2009" si="357">IF(G1962="","",IF(G1962="*","",IF(ABS(J1962)&gt;ABS(G1962),"Decrease", "Increase")))</f>
        <v/>
      </c>
      <c r="L1962" s="119" t="str">
        <f t="shared" ref="L1962:L2009" si="358">IF(G1962="","",IF(G1962="*","",(ABS(G1962-J1962))*100))</f>
        <v/>
      </c>
      <c r="M1962" s="49">
        <f>I1962-0.7</f>
        <v>-0.28959537572254296</v>
      </c>
      <c r="N1962" s="49">
        <f>F1962-0.7</f>
        <v>-0.51800000000000002</v>
      </c>
    </row>
    <row r="1963" spans="1:14">
      <c r="A1963" s="45">
        <v>10</v>
      </c>
      <c r="B1963" s="45">
        <v>7613</v>
      </c>
      <c r="C1963" s="45" t="s">
        <v>1238</v>
      </c>
      <c r="D1963" s="45" t="s">
        <v>51</v>
      </c>
      <c r="E1963" s="46">
        <v>812</v>
      </c>
      <c r="F1963" s="47">
        <v>0.19600000000000001</v>
      </c>
      <c r="G1963" s="115"/>
      <c r="H1963" s="46">
        <v>937</v>
      </c>
      <c r="I1963" s="47">
        <v>0.434364994663821</v>
      </c>
      <c r="J1963" s="48"/>
      <c r="K1963" s="48" t="str">
        <f t="shared" si="357"/>
        <v/>
      </c>
      <c r="L1963" s="118" t="str">
        <f t="shared" si="358"/>
        <v/>
      </c>
      <c r="M1963" s="49">
        <f>I1963-0.7</f>
        <v>-0.26563500533617895</v>
      </c>
      <c r="N1963" s="49">
        <f>F1963-0.7</f>
        <v>-0.504</v>
      </c>
    </row>
    <row r="1964" spans="1:14">
      <c r="A1964" s="45">
        <v>11</v>
      </c>
      <c r="B1964" s="45">
        <v>7613</v>
      </c>
      <c r="C1964" s="45" t="s">
        <v>1238</v>
      </c>
      <c r="D1964" s="45" t="s">
        <v>52</v>
      </c>
      <c r="E1964" s="46">
        <v>105</v>
      </c>
      <c r="F1964" s="47">
        <v>7.5999999999999998E-2</v>
      </c>
      <c r="G1964" s="49">
        <v>-0.12</v>
      </c>
      <c r="H1964" s="46">
        <v>103</v>
      </c>
      <c r="I1964" s="47">
        <v>0.19417475728155301</v>
      </c>
      <c r="J1964" s="51">
        <v>-0.240190237382268</v>
      </c>
      <c r="K1964" s="46" t="str">
        <f t="shared" si="357"/>
        <v>Decrease</v>
      </c>
      <c r="L1964" s="119">
        <f t="shared" si="358"/>
        <v>12.019023738226799</v>
      </c>
      <c r="M1964" s="49">
        <f>I1964-0.7</f>
        <v>-0.50582524271844698</v>
      </c>
      <c r="N1964" s="49">
        <f>F1964-0.7</f>
        <v>-0.624</v>
      </c>
    </row>
    <row r="1965" spans="1:14">
      <c r="A1965" s="45">
        <v>12</v>
      </c>
      <c r="B1965" s="45">
        <v>7613</v>
      </c>
      <c r="C1965" s="45" t="s">
        <v>1238</v>
      </c>
      <c r="D1965" s="45" t="s">
        <v>13</v>
      </c>
      <c r="E1965" s="46">
        <v>908</v>
      </c>
      <c r="F1965" s="47">
        <v>0.182</v>
      </c>
      <c r="G1965" s="115"/>
      <c r="H1965" s="46">
        <v>1035</v>
      </c>
      <c r="I1965" s="47">
        <v>0.40772946859903397</v>
      </c>
      <c r="J1965" s="48"/>
      <c r="K1965" s="48" t="str">
        <f t="shared" si="357"/>
        <v/>
      </c>
      <c r="L1965" s="118" t="str">
        <f t="shared" si="358"/>
        <v/>
      </c>
      <c r="M1965" s="49">
        <f>I1965-0.7</f>
        <v>-0.29227053140096598</v>
      </c>
      <c r="N1965" s="49">
        <f>F1965-0.7</f>
        <v>-0.51800000000000002</v>
      </c>
    </row>
    <row r="1966" spans="1:14">
      <c r="A1966" s="45">
        <v>13</v>
      </c>
      <c r="B1966" s="45">
        <v>7613</v>
      </c>
      <c r="C1966" s="45" t="s">
        <v>1238</v>
      </c>
      <c r="D1966" s="45" t="s">
        <v>14</v>
      </c>
      <c r="E1966" s="46" t="s">
        <v>1</v>
      </c>
      <c r="F1966" s="46" t="s">
        <v>1</v>
      </c>
      <c r="G1966" s="49" t="s">
        <v>1</v>
      </c>
      <c r="H1966" s="46" t="s">
        <v>1</v>
      </c>
      <c r="I1966" s="47" t="s">
        <v>1</v>
      </c>
      <c r="J1966" s="51" t="s">
        <v>1</v>
      </c>
      <c r="K1966" s="46" t="str">
        <f t="shared" si="357"/>
        <v/>
      </c>
      <c r="L1966" s="119" t="str">
        <f t="shared" si="358"/>
        <v/>
      </c>
      <c r="M1966" s="49"/>
      <c r="N1966" s="49"/>
    </row>
    <row r="1967" spans="1:14">
      <c r="A1967" s="45">
        <v>14</v>
      </c>
      <c r="B1967" s="45">
        <v>7613</v>
      </c>
      <c r="C1967" s="45" t="s">
        <v>1238</v>
      </c>
      <c r="D1967" s="45" t="s">
        <v>15</v>
      </c>
      <c r="E1967" s="46">
        <v>444</v>
      </c>
      <c r="F1967" s="47">
        <v>0.158</v>
      </c>
      <c r="G1967" s="115"/>
      <c r="H1967" s="46">
        <v>519</v>
      </c>
      <c r="I1967" s="47">
        <v>0.36801541425818901</v>
      </c>
      <c r="J1967" s="48"/>
      <c r="K1967" s="48" t="str">
        <f t="shared" si="357"/>
        <v/>
      </c>
      <c r="L1967" s="118" t="str">
        <f t="shared" si="358"/>
        <v/>
      </c>
      <c r="M1967" s="49">
        <f>I1967-0.7</f>
        <v>-0.33198458574181094</v>
      </c>
      <c r="N1967" s="49">
        <f>F1967-0.7</f>
        <v>-0.54199999999999993</v>
      </c>
    </row>
    <row r="1968" spans="1:14">
      <c r="A1968" s="45">
        <v>15</v>
      </c>
      <c r="B1968" s="45">
        <v>7613</v>
      </c>
      <c r="C1968" s="45" t="s">
        <v>1238</v>
      </c>
      <c r="D1968" s="45" t="s">
        <v>16</v>
      </c>
      <c r="E1968" s="46">
        <v>473</v>
      </c>
      <c r="F1968" s="47">
        <v>0.20499999999999999</v>
      </c>
      <c r="G1968" s="49">
        <v>4.7E-2</v>
      </c>
      <c r="H1968" s="46">
        <v>521</v>
      </c>
      <c r="I1968" s="47">
        <v>0.452975047984645</v>
      </c>
      <c r="J1968" s="51">
        <v>8.4959633726455985E-2</v>
      </c>
      <c r="K1968" s="46" t="str">
        <f t="shared" si="357"/>
        <v>Decrease</v>
      </c>
      <c r="L1968" s="119">
        <f t="shared" si="358"/>
        <v>3.7959633726455984</v>
      </c>
      <c r="M1968" s="49">
        <f>I1968-0.7</f>
        <v>-0.24702495201535496</v>
      </c>
      <c r="N1968" s="49">
        <f>F1968-0.7</f>
        <v>-0.495</v>
      </c>
    </row>
    <row r="1969" spans="1:14">
      <c r="A1969" s="45">
        <v>1</v>
      </c>
      <c r="B1969" s="45">
        <v>7900</v>
      </c>
      <c r="C1969" s="45" t="s">
        <v>1242</v>
      </c>
      <c r="D1969" s="45" t="s">
        <v>50</v>
      </c>
      <c r="E1969" s="46">
        <v>571</v>
      </c>
      <c r="F1969" s="47">
        <v>3.3000000000000002E-2</v>
      </c>
      <c r="G1969" s="115"/>
      <c r="H1969" s="46">
        <v>616</v>
      </c>
      <c r="I1969" s="47">
        <v>0.163961038961039</v>
      </c>
      <c r="J1969" s="48"/>
      <c r="K1969" s="48" t="str">
        <f t="shared" si="357"/>
        <v/>
      </c>
      <c r="L1969" s="118" t="str">
        <f t="shared" si="358"/>
        <v/>
      </c>
      <c r="M1969" s="49">
        <f>I1969-0.7</f>
        <v>-0.53603896103896098</v>
      </c>
      <c r="N1969" s="49">
        <f>F1969-0.7</f>
        <v>-0.66699999999999993</v>
      </c>
    </row>
    <row r="1970" spans="1:14">
      <c r="A1970" s="45">
        <v>2</v>
      </c>
      <c r="B1970" s="45">
        <v>7900</v>
      </c>
      <c r="C1970" s="45" t="s">
        <v>1242</v>
      </c>
      <c r="D1970" s="45" t="s">
        <v>7</v>
      </c>
      <c r="E1970" s="46" t="s">
        <v>1</v>
      </c>
      <c r="F1970" s="46" t="s">
        <v>1</v>
      </c>
      <c r="G1970" s="115"/>
      <c r="H1970" s="46" t="s">
        <v>1</v>
      </c>
      <c r="I1970" s="47" t="s">
        <v>1</v>
      </c>
      <c r="J1970" s="48"/>
      <c r="K1970" s="48" t="str">
        <f t="shared" si="357"/>
        <v/>
      </c>
      <c r="L1970" s="118" t="str">
        <f t="shared" si="358"/>
        <v/>
      </c>
      <c r="M1970" s="49"/>
      <c r="N1970" s="49"/>
    </row>
    <row r="1971" spans="1:14">
      <c r="A1971" s="45">
        <v>3</v>
      </c>
      <c r="B1971" s="45">
        <v>7900</v>
      </c>
      <c r="C1971" s="45" t="s">
        <v>1242</v>
      </c>
      <c r="D1971" s="45" t="s">
        <v>42</v>
      </c>
      <c r="E1971" s="46">
        <v>558</v>
      </c>
      <c r="F1971" s="47">
        <v>3.4000000000000002E-2</v>
      </c>
      <c r="G1971" s="133" t="s">
        <v>1</v>
      </c>
      <c r="H1971" s="46">
        <v>605</v>
      </c>
      <c r="I1971" s="47">
        <v>0.16694214876033101</v>
      </c>
      <c r="J1971" s="51" t="s">
        <v>1</v>
      </c>
      <c r="K1971" s="46" t="str">
        <f t="shared" si="357"/>
        <v/>
      </c>
      <c r="L1971" s="119" t="str">
        <f t="shared" si="358"/>
        <v/>
      </c>
      <c r="M1971" s="49">
        <f>I1971-0.7</f>
        <v>-0.53305785123966898</v>
      </c>
      <c r="N1971" s="49">
        <f>F1971-0.7</f>
        <v>-0.66599999999999993</v>
      </c>
    </row>
    <row r="1972" spans="1:14">
      <c r="A1972" s="45">
        <v>4</v>
      </c>
      <c r="B1972" s="45">
        <v>7900</v>
      </c>
      <c r="C1972" s="45" t="s">
        <v>1242</v>
      </c>
      <c r="D1972" s="45" t="s">
        <v>43</v>
      </c>
      <c r="E1972" s="46" t="s">
        <v>1</v>
      </c>
      <c r="F1972" s="46" t="s">
        <v>1</v>
      </c>
      <c r="G1972" s="49" t="s">
        <v>1</v>
      </c>
      <c r="H1972" s="46" t="s">
        <v>1</v>
      </c>
      <c r="I1972" s="47" t="s">
        <v>1</v>
      </c>
      <c r="J1972" s="51" t="s">
        <v>1</v>
      </c>
      <c r="K1972" s="46" t="str">
        <f t="shared" si="357"/>
        <v/>
      </c>
      <c r="L1972" s="119" t="str">
        <f t="shared" si="358"/>
        <v/>
      </c>
      <c r="M1972" s="49"/>
      <c r="N1972" s="49"/>
    </row>
    <row r="1973" spans="1:14">
      <c r="A1973" s="45">
        <v>6</v>
      </c>
      <c r="B1973" s="45">
        <v>7900</v>
      </c>
      <c r="C1973" s="45" t="s">
        <v>1242</v>
      </c>
      <c r="D1973" s="45" t="s">
        <v>44</v>
      </c>
      <c r="E1973" s="46" t="s">
        <v>1</v>
      </c>
      <c r="F1973" s="46" t="s">
        <v>1</v>
      </c>
      <c r="G1973" s="49" t="s">
        <v>1</v>
      </c>
      <c r="H1973" s="46" t="s">
        <v>1</v>
      </c>
      <c r="I1973" s="47" t="s">
        <v>1</v>
      </c>
      <c r="J1973" s="51" t="s">
        <v>1</v>
      </c>
      <c r="K1973" s="46" t="str">
        <f t="shared" si="357"/>
        <v/>
      </c>
      <c r="L1973" s="119" t="str">
        <f t="shared" si="358"/>
        <v/>
      </c>
      <c r="M1973" s="49"/>
      <c r="N1973" s="49"/>
    </row>
    <row r="1974" spans="1:14">
      <c r="A1974" s="45">
        <v>9</v>
      </c>
      <c r="B1974" s="45">
        <v>7900</v>
      </c>
      <c r="C1974" s="45" t="s">
        <v>1242</v>
      </c>
      <c r="D1974" s="45" t="s">
        <v>10</v>
      </c>
      <c r="E1974" s="46">
        <v>571</v>
      </c>
      <c r="F1974" s="47">
        <v>3.3000000000000002E-2</v>
      </c>
      <c r="G1974" s="49"/>
      <c r="H1974" s="46">
        <v>616</v>
      </c>
      <c r="I1974" s="47">
        <v>0.163961038961039</v>
      </c>
      <c r="J1974" s="51"/>
      <c r="K1974" s="46" t="str">
        <f t="shared" si="357"/>
        <v/>
      </c>
      <c r="L1974" s="119" t="str">
        <f t="shared" si="358"/>
        <v/>
      </c>
      <c r="M1974" s="49">
        <f t="shared" ref="M1974:M1982" si="359">I1974-0.7</f>
        <v>-0.53603896103896098</v>
      </c>
      <c r="N1974" s="49">
        <f t="shared" ref="N1974:N1982" si="360">F1974-0.7</f>
        <v>-0.66699999999999993</v>
      </c>
    </row>
    <row r="1975" spans="1:14">
      <c r="A1975" s="45">
        <v>10</v>
      </c>
      <c r="B1975" s="45">
        <v>7900</v>
      </c>
      <c r="C1975" s="45" t="s">
        <v>1242</v>
      </c>
      <c r="D1975" s="45" t="s">
        <v>51</v>
      </c>
      <c r="E1975" s="46">
        <v>496</v>
      </c>
      <c r="F1975" s="47">
        <v>3.7999999999999999E-2</v>
      </c>
      <c r="G1975" s="115"/>
      <c r="H1975" s="46">
        <v>540</v>
      </c>
      <c r="I1975" s="47">
        <v>0.17407407407407399</v>
      </c>
      <c r="J1975" s="48"/>
      <c r="K1975" s="48" t="str">
        <f t="shared" si="357"/>
        <v/>
      </c>
      <c r="L1975" s="118" t="str">
        <f t="shared" si="358"/>
        <v/>
      </c>
      <c r="M1975" s="49">
        <f t="shared" si="359"/>
        <v>-0.52592592592592591</v>
      </c>
      <c r="N1975" s="49">
        <f t="shared" si="360"/>
        <v>-0.66199999999999992</v>
      </c>
    </row>
    <row r="1976" spans="1:14">
      <c r="A1976" s="45">
        <v>11</v>
      </c>
      <c r="B1976" s="45">
        <v>7900</v>
      </c>
      <c r="C1976" s="45" t="s">
        <v>1242</v>
      </c>
      <c r="D1976" s="45" t="s">
        <v>52</v>
      </c>
      <c r="E1976" s="46">
        <v>75</v>
      </c>
      <c r="F1976" s="50">
        <v>0</v>
      </c>
      <c r="G1976" s="49">
        <v>-3.7999999999999999E-2</v>
      </c>
      <c r="H1976" s="46">
        <v>76</v>
      </c>
      <c r="I1976" s="47">
        <v>9.2105263157894704E-2</v>
      </c>
      <c r="J1976" s="51">
        <v>-8.1968810916179288E-2</v>
      </c>
      <c r="K1976" s="46" t="str">
        <f t="shared" si="357"/>
        <v>Decrease</v>
      </c>
      <c r="L1976" s="119">
        <f t="shared" si="358"/>
        <v>4.3968810916179288</v>
      </c>
      <c r="M1976" s="49">
        <f t="shared" si="359"/>
        <v>-0.60789473684210527</v>
      </c>
      <c r="N1976" s="49">
        <f t="shared" si="360"/>
        <v>-0.7</v>
      </c>
    </row>
    <row r="1977" spans="1:14">
      <c r="A1977" s="45">
        <v>12</v>
      </c>
      <c r="B1977" s="45">
        <v>7900</v>
      </c>
      <c r="C1977" s="45" t="s">
        <v>1242</v>
      </c>
      <c r="D1977" s="45" t="s">
        <v>13</v>
      </c>
      <c r="E1977" s="46">
        <v>571</v>
      </c>
      <c r="F1977" s="47">
        <v>3.3000000000000002E-2</v>
      </c>
      <c r="G1977" s="115"/>
      <c r="H1977" s="46">
        <v>615</v>
      </c>
      <c r="I1977" s="47">
        <v>0.164227642276423</v>
      </c>
      <c r="J1977" s="48"/>
      <c r="K1977" s="48" t="str">
        <f t="shared" si="357"/>
        <v/>
      </c>
      <c r="L1977" s="118" t="str">
        <f t="shared" si="358"/>
        <v/>
      </c>
      <c r="M1977" s="49">
        <f t="shared" si="359"/>
        <v>-0.5357723577235769</v>
      </c>
      <c r="N1977" s="49">
        <f t="shared" si="360"/>
        <v>-0.66699999999999993</v>
      </c>
    </row>
    <row r="1978" spans="1:14">
      <c r="A1978" s="45">
        <v>14</v>
      </c>
      <c r="B1978" s="45">
        <v>7900</v>
      </c>
      <c r="C1978" s="45" t="s">
        <v>1242</v>
      </c>
      <c r="D1978" s="45" t="s">
        <v>15</v>
      </c>
      <c r="E1978" s="46">
        <v>297</v>
      </c>
      <c r="F1978" s="47">
        <v>2.4E-2</v>
      </c>
      <c r="G1978" s="115"/>
      <c r="H1978" s="46">
        <v>308</v>
      </c>
      <c r="I1978" s="47">
        <v>0.14935064935064901</v>
      </c>
      <c r="J1978" s="48"/>
      <c r="K1978" s="48" t="str">
        <f t="shared" si="357"/>
        <v/>
      </c>
      <c r="L1978" s="118" t="str">
        <f t="shared" si="358"/>
        <v/>
      </c>
      <c r="M1978" s="49">
        <f t="shared" si="359"/>
        <v>-0.55064935064935094</v>
      </c>
      <c r="N1978" s="49">
        <f t="shared" si="360"/>
        <v>-0.67599999999999993</v>
      </c>
    </row>
    <row r="1979" spans="1:14">
      <c r="A1979" s="45">
        <v>15</v>
      </c>
      <c r="B1979" s="45">
        <v>7900</v>
      </c>
      <c r="C1979" s="45" t="s">
        <v>1242</v>
      </c>
      <c r="D1979" s="45" t="s">
        <v>16</v>
      </c>
      <c r="E1979" s="46">
        <v>274</v>
      </c>
      <c r="F1979" s="47">
        <v>4.3999999999999997E-2</v>
      </c>
      <c r="G1979" s="49">
        <v>0.02</v>
      </c>
      <c r="H1979" s="46">
        <v>308</v>
      </c>
      <c r="I1979" s="47">
        <v>0.17857142857142899</v>
      </c>
      <c r="J1979" s="51">
        <v>2.922077922077998E-2</v>
      </c>
      <c r="K1979" s="46" t="str">
        <f t="shared" si="357"/>
        <v>Decrease</v>
      </c>
      <c r="L1979" s="119">
        <f t="shared" si="358"/>
        <v>0.92207792207799799</v>
      </c>
      <c r="M1979" s="49">
        <f t="shared" si="359"/>
        <v>-0.52142857142857091</v>
      </c>
      <c r="N1979" s="49">
        <f t="shared" si="360"/>
        <v>-0.65599999999999992</v>
      </c>
    </row>
    <row r="1980" spans="1:14">
      <c r="A1980" s="45">
        <v>1</v>
      </c>
      <c r="B1980" s="45">
        <v>4911</v>
      </c>
      <c r="C1980" s="45" t="s">
        <v>1191</v>
      </c>
      <c r="D1980" s="45" t="s">
        <v>50</v>
      </c>
      <c r="E1980" s="46">
        <v>622</v>
      </c>
      <c r="F1980" s="47">
        <v>0.29599999999999999</v>
      </c>
      <c r="G1980" s="115"/>
      <c r="H1980" s="46">
        <v>694</v>
      </c>
      <c r="I1980" s="47">
        <v>0.32132564841498601</v>
      </c>
      <c r="J1980" s="48"/>
      <c r="K1980" s="48" t="str">
        <f t="shared" si="357"/>
        <v/>
      </c>
      <c r="L1980" s="118" t="str">
        <f t="shared" si="358"/>
        <v/>
      </c>
      <c r="M1980" s="49">
        <f t="shared" si="359"/>
        <v>-0.37867435158501395</v>
      </c>
      <c r="N1980" s="49">
        <f t="shared" si="360"/>
        <v>-0.40399999999999997</v>
      </c>
    </row>
    <row r="1981" spans="1:14">
      <c r="A1981" s="45">
        <v>2</v>
      </c>
      <c r="B1981" s="45">
        <v>4911</v>
      </c>
      <c r="C1981" s="45" t="s">
        <v>1191</v>
      </c>
      <c r="D1981" s="45" t="s">
        <v>7</v>
      </c>
      <c r="E1981" s="46">
        <v>202</v>
      </c>
      <c r="F1981" s="47">
        <v>0.44600000000000001</v>
      </c>
      <c r="G1981" s="115"/>
      <c r="H1981" s="46">
        <v>226</v>
      </c>
      <c r="I1981" s="47">
        <v>0.48672566371681403</v>
      </c>
      <c r="J1981" s="48"/>
      <c r="K1981" s="48" t="str">
        <f t="shared" si="357"/>
        <v/>
      </c>
      <c r="L1981" s="118" t="str">
        <f t="shared" si="358"/>
        <v/>
      </c>
      <c r="M1981" s="49">
        <f t="shared" si="359"/>
        <v>-0.21327433628318593</v>
      </c>
      <c r="N1981" s="49">
        <f t="shared" si="360"/>
        <v>-0.25399999999999995</v>
      </c>
    </row>
    <row r="1982" spans="1:14">
      <c r="A1982" s="45">
        <v>3</v>
      </c>
      <c r="B1982" s="45">
        <v>4911</v>
      </c>
      <c r="C1982" s="45" t="s">
        <v>1191</v>
      </c>
      <c r="D1982" s="45" t="s">
        <v>42</v>
      </c>
      <c r="E1982" s="46">
        <v>402</v>
      </c>
      <c r="F1982" s="47">
        <v>0.214</v>
      </c>
      <c r="G1982" s="49">
        <v>-0.23199999999999998</v>
      </c>
      <c r="H1982" s="46">
        <v>450</v>
      </c>
      <c r="I1982" s="47">
        <v>0.23555555555555599</v>
      </c>
      <c r="J1982" s="51">
        <v>-0.25117010816125807</v>
      </c>
      <c r="K1982" s="46" t="str">
        <f t="shared" si="357"/>
        <v>Decrease</v>
      </c>
      <c r="L1982" s="119">
        <f t="shared" si="358"/>
        <v>1.9170108161258081</v>
      </c>
      <c r="M1982" s="49">
        <f t="shared" si="359"/>
        <v>-0.46444444444444399</v>
      </c>
      <c r="N1982" s="49">
        <f t="shared" si="360"/>
        <v>-0.48599999999999999</v>
      </c>
    </row>
    <row r="1983" spans="1:14">
      <c r="A1983" s="45">
        <v>4</v>
      </c>
      <c r="B1983" s="45">
        <v>4911</v>
      </c>
      <c r="C1983" s="45" t="s">
        <v>1191</v>
      </c>
      <c r="D1983" s="45" t="s">
        <v>43</v>
      </c>
      <c r="E1983" s="46" t="s">
        <v>1</v>
      </c>
      <c r="F1983" s="46" t="s">
        <v>1</v>
      </c>
      <c r="G1983" s="49" t="s">
        <v>1</v>
      </c>
      <c r="H1983" s="46" t="s">
        <v>1</v>
      </c>
      <c r="I1983" s="47" t="s">
        <v>1</v>
      </c>
      <c r="J1983" s="51" t="s">
        <v>1</v>
      </c>
      <c r="K1983" s="46" t="str">
        <f t="shared" si="357"/>
        <v/>
      </c>
      <c r="L1983" s="119" t="str">
        <f t="shared" si="358"/>
        <v/>
      </c>
      <c r="M1983" s="49"/>
      <c r="N1983" s="49"/>
    </row>
    <row r="1984" spans="1:14">
      <c r="A1984" s="45">
        <v>5</v>
      </c>
      <c r="B1984" s="45">
        <v>4911</v>
      </c>
      <c r="C1984" s="45" t="s">
        <v>1191</v>
      </c>
      <c r="D1984" s="45" t="s">
        <v>8</v>
      </c>
      <c r="E1984" s="46" t="s">
        <v>1</v>
      </c>
      <c r="F1984" s="46" t="s">
        <v>1</v>
      </c>
      <c r="G1984" s="49" t="s">
        <v>1</v>
      </c>
      <c r="H1984" s="46" t="s">
        <v>1</v>
      </c>
      <c r="I1984" s="47" t="s">
        <v>1</v>
      </c>
      <c r="J1984" s="51" t="s">
        <v>1</v>
      </c>
      <c r="K1984" s="46" t="str">
        <f t="shared" si="357"/>
        <v/>
      </c>
      <c r="L1984" s="119" t="str">
        <f t="shared" si="358"/>
        <v/>
      </c>
      <c r="M1984" s="49"/>
      <c r="N1984" s="49"/>
    </row>
    <row r="1985" spans="1:14">
      <c r="A1985" s="45">
        <v>6</v>
      </c>
      <c r="B1985" s="45">
        <v>4911</v>
      </c>
      <c r="C1985" s="45" t="s">
        <v>1191</v>
      </c>
      <c r="D1985" s="45" t="s">
        <v>44</v>
      </c>
      <c r="E1985" s="46" t="s">
        <v>1</v>
      </c>
      <c r="F1985" s="46" t="s">
        <v>1</v>
      </c>
      <c r="G1985" s="49" t="s">
        <v>1</v>
      </c>
      <c r="H1985" s="46" t="s">
        <v>1</v>
      </c>
      <c r="I1985" s="47" t="s">
        <v>1</v>
      </c>
      <c r="J1985" s="51" t="s">
        <v>1</v>
      </c>
      <c r="K1985" s="46" t="str">
        <f t="shared" si="357"/>
        <v/>
      </c>
      <c r="L1985" s="119" t="str">
        <f t="shared" si="358"/>
        <v/>
      </c>
      <c r="M1985" s="49"/>
      <c r="N1985" s="49"/>
    </row>
    <row r="1986" spans="1:14">
      <c r="A1986" s="45">
        <v>7</v>
      </c>
      <c r="B1986" s="45">
        <v>4911</v>
      </c>
      <c r="C1986" s="45" t="s">
        <v>1191</v>
      </c>
      <c r="D1986" s="45" t="s">
        <v>1096</v>
      </c>
      <c r="E1986" s="46" t="s">
        <v>1</v>
      </c>
      <c r="F1986" s="46" t="s">
        <v>1</v>
      </c>
      <c r="G1986" s="49" t="s">
        <v>1</v>
      </c>
      <c r="H1986" s="46" t="s">
        <v>1</v>
      </c>
      <c r="I1986" s="47" t="s">
        <v>1</v>
      </c>
      <c r="J1986" s="51" t="s">
        <v>1</v>
      </c>
      <c r="K1986" s="46" t="str">
        <f t="shared" si="357"/>
        <v/>
      </c>
      <c r="L1986" s="119" t="str">
        <f t="shared" si="358"/>
        <v/>
      </c>
      <c r="M1986" s="49"/>
      <c r="N1986" s="49"/>
    </row>
    <row r="1987" spans="1:14">
      <c r="A1987" s="45">
        <v>9</v>
      </c>
      <c r="B1987" s="45">
        <v>4911</v>
      </c>
      <c r="C1987" s="45" t="s">
        <v>1191</v>
      </c>
      <c r="D1987" s="45" t="s">
        <v>10</v>
      </c>
      <c r="E1987" s="46">
        <v>622</v>
      </c>
      <c r="F1987" s="47">
        <v>0.29599999999999999</v>
      </c>
      <c r="G1987" s="49"/>
      <c r="H1987" s="46">
        <v>562</v>
      </c>
      <c r="I1987" s="47">
        <v>0.268683274021352</v>
      </c>
      <c r="J1987" s="51">
        <v>-0.27677127143319297</v>
      </c>
      <c r="K1987" s="46" t="str">
        <f t="shared" si="357"/>
        <v/>
      </c>
      <c r="L1987" s="119" t="str">
        <f t="shared" si="358"/>
        <v/>
      </c>
      <c r="M1987" s="49">
        <f>I1987-0.7</f>
        <v>-0.43131672597864795</v>
      </c>
      <c r="N1987" s="49">
        <f>F1987-0.7</f>
        <v>-0.40399999999999997</v>
      </c>
    </row>
    <row r="1988" spans="1:14">
      <c r="A1988" s="45">
        <v>10</v>
      </c>
      <c r="B1988" s="45">
        <v>4911</v>
      </c>
      <c r="C1988" s="45" t="s">
        <v>1191</v>
      </c>
      <c r="D1988" s="45" t="s">
        <v>51</v>
      </c>
      <c r="E1988" s="46">
        <v>534</v>
      </c>
      <c r="F1988" s="47">
        <v>0.33300000000000002</v>
      </c>
      <c r="G1988" s="115"/>
      <c r="H1988" s="46">
        <v>590</v>
      </c>
      <c r="I1988" s="47">
        <v>0.36949152542372898</v>
      </c>
      <c r="J1988" s="48"/>
      <c r="K1988" s="48" t="str">
        <f t="shared" si="357"/>
        <v/>
      </c>
      <c r="L1988" s="118" t="str">
        <f t="shared" si="358"/>
        <v/>
      </c>
      <c r="M1988" s="49">
        <f>I1988-0.7</f>
        <v>-0.33050847457627097</v>
      </c>
      <c r="N1988" s="49">
        <f>F1988-0.7</f>
        <v>-0.36699999999999994</v>
      </c>
    </row>
    <row r="1989" spans="1:14">
      <c r="A1989" s="45">
        <v>11</v>
      </c>
      <c r="B1989" s="45">
        <v>4911</v>
      </c>
      <c r="C1989" s="45" t="s">
        <v>1191</v>
      </c>
      <c r="D1989" s="45" t="s">
        <v>52</v>
      </c>
      <c r="E1989" s="46">
        <v>88</v>
      </c>
      <c r="F1989" s="47">
        <v>6.8000000000000005E-2</v>
      </c>
      <c r="G1989" s="49">
        <v>-0.26500000000000001</v>
      </c>
      <c r="H1989" s="46">
        <v>104</v>
      </c>
      <c r="I1989" s="47">
        <v>4.80769230769231E-2</v>
      </c>
      <c r="J1989" s="51">
        <v>-0.32141460234680586</v>
      </c>
      <c r="K1989" s="46" t="str">
        <f t="shared" si="357"/>
        <v>Decrease</v>
      </c>
      <c r="L1989" s="119">
        <f t="shared" si="358"/>
        <v>5.6414602346805847</v>
      </c>
      <c r="M1989" s="49">
        <f>I1989-0.7</f>
        <v>-0.65192307692307683</v>
      </c>
      <c r="N1989" s="49">
        <f>F1989-0.7</f>
        <v>-0.6319999999999999</v>
      </c>
    </row>
    <row r="1990" spans="1:14">
      <c r="A1990" s="45">
        <v>12</v>
      </c>
      <c r="B1990" s="45">
        <v>4911</v>
      </c>
      <c r="C1990" s="45" t="s">
        <v>1191</v>
      </c>
      <c r="D1990" s="45" t="s">
        <v>13</v>
      </c>
      <c r="E1990" s="46">
        <v>616</v>
      </c>
      <c r="F1990" s="47">
        <v>0.29499999999999998</v>
      </c>
      <c r="G1990" s="115"/>
      <c r="H1990" s="46">
        <v>690</v>
      </c>
      <c r="I1990" s="47">
        <v>0.31884057971014501</v>
      </c>
      <c r="J1990" s="48"/>
      <c r="K1990" s="48" t="str">
        <f t="shared" si="357"/>
        <v/>
      </c>
      <c r="L1990" s="118" t="str">
        <f t="shared" si="358"/>
        <v/>
      </c>
      <c r="M1990" s="49">
        <f>I1990-0.7</f>
        <v>-0.38115942028985494</v>
      </c>
      <c r="N1990" s="49">
        <f>F1990-0.7</f>
        <v>-0.40499999999999997</v>
      </c>
    </row>
    <row r="1991" spans="1:14">
      <c r="A1991" s="45">
        <v>13</v>
      </c>
      <c r="B1991" s="45">
        <v>4911</v>
      </c>
      <c r="C1991" s="45" t="s">
        <v>1191</v>
      </c>
      <c r="D1991" s="45" t="s">
        <v>14</v>
      </c>
      <c r="E1991" s="46" t="s">
        <v>1</v>
      </c>
      <c r="F1991" s="46" t="s">
        <v>1</v>
      </c>
      <c r="G1991" s="49" t="s">
        <v>1</v>
      </c>
      <c r="H1991" s="46" t="s">
        <v>1</v>
      </c>
      <c r="I1991" s="47" t="s">
        <v>1</v>
      </c>
      <c r="J1991" s="51" t="s">
        <v>1</v>
      </c>
      <c r="K1991" s="46" t="str">
        <f t="shared" si="357"/>
        <v/>
      </c>
      <c r="L1991" s="119" t="str">
        <f t="shared" si="358"/>
        <v/>
      </c>
      <c r="M1991" s="49"/>
      <c r="N1991" s="49"/>
    </row>
    <row r="1992" spans="1:14">
      <c r="A1992" s="45">
        <v>14</v>
      </c>
      <c r="B1992" s="45">
        <v>4911</v>
      </c>
      <c r="C1992" s="45" t="s">
        <v>1191</v>
      </c>
      <c r="D1992" s="45" t="s">
        <v>15</v>
      </c>
      <c r="E1992" s="46">
        <v>338</v>
      </c>
      <c r="F1992" s="47">
        <v>0.30199999999999999</v>
      </c>
      <c r="G1992" s="115"/>
      <c r="H1992" s="46">
        <v>358</v>
      </c>
      <c r="I1992" s="47">
        <v>0.29608938547486002</v>
      </c>
      <c r="J1992" s="48"/>
      <c r="K1992" s="48" t="str">
        <f t="shared" si="357"/>
        <v/>
      </c>
      <c r="L1992" s="118" t="str">
        <f t="shared" si="358"/>
        <v/>
      </c>
      <c r="M1992" s="49">
        <f>I1992-0.7</f>
        <v>-0.40391061452513993</v>
      </c>
      <c r="N1992" s="49">
        <f>F1992-0.7</f>
        <v>-0.39799999999999996</v>
      </c>
    </row>
    <row r="1993" spans="1:14">
      <c r="A1993" s="45">
        <v>15</v>
      </c>
      <c r="B1993" s="45">
        <v>4911</v>
      </c>
      <c r="C1993" s="45" t="s">
        <v>1191</v>
      </c>
      <c r="D1993" s="45" t="s">
        <v>16</v>
      </c>
      <c r="E1993" s="46">
        <v>284</v>
      </c>
      <c r="F1993" s="47">
        <v>0.28899999999999998</v>
      </c>
      <c r="G1993" s="49">
        <v>-1.3000000000000001E-2</v>
      </c>
      <c r="H1993" s="46">
        <v>336</v>
      </c>
      <c r="I1993" s="47">
        <v>0.34821428571428598</v>
      </c>
      <c r="J1993" s="51">
        <v>5.2124900239425953E-2</v>
      </c>
      <c r="K1993" s="46" t="str">
        <f t="shared" si="357"/>
        <v>Decrease</v>
      </c>
      <c r="L1993" s="119">
        <f t="shared" si="358"/>
        <v>6.5124900239425951</v>
      </c>
      <c r="M1993" s="49">
        <f>I1993-0.7</f>
        <v>-0.35178571428571398</v>
      </c>
      <c r="N1993" s="49">
        <f>F1993-0.7</f>
        <v>-0.41099999999999998</v>
      </c>
    </row>
    <row r="1994" spans="1:14">
      <c r="A1994" s="45">
        <v>1</v>
      </c>
      <c r="B1994" s="45">
        <v>8220</v>
      </c>
      <c r="C1994" s="45" t="s">
        <v>1247</v>
      </c>
      <c r="D1994" s="45" t="s">
        <v>50</v>
      </c>
      <c r="E1994" s="46">
        <v>1317</v>
      </c>
      <c r="F1994" s="47">
        <v>1.0999999999999999E-2</v>
      </c>
      <c r="G1994" s="115"/>
      <c r="H1994" s="46">
        <v>1243</v>
      </c>
      <c r="I1994" s="47">
        <v>0.113435237329043</v>
      </c>
      <c r="J1994" s="48"/>
      <c r="K1994" s="48" t="str">
        <f t="shared" si="357"/>
        <v/>
      </c>
      <c r="L1994" s="118" t="str">
        <f t="shared" si="358"/>
        <v/>
      </c>
      <c r="M1994" s="49">
        <f>I1994-0.7</f>
        <v>-0.58656476267095692</v>
      </c>
      <c r="N1994" s="49">
        <f>F1994-0.7</f>
        <v>-0.68899999999999995</v>
      </c>
    </row>
    <row r="1995" spans="1:14">
      <c r="A1995" s="45">
        <v>2</v>
      </c>
      <c r="B1995" s="45">
        <v>8220</v>
      </c>
      <c r="C1995" s="45" t="s">
        <v>1247</v>
      </c>
      <c r="D1995" s="45" t="s">
        <v>7</v>
      </c>
      <c r="E1995" s="46">
        <v>10</v>
      </c>
      <c r="F1995" s="50">
        <v>0.1</v>
      </c>
      <c r="G1995" s="115"/>
      <c r="H1995" s="46" t="s">
        <v>1</v>
      </c>
      <c r="I1995" s="47" t="s">
        <v>1</v>
      </c>
      <c r="J1995" s="48"/>
      <c r="K1995" s="48" t="str">
        <f t="shared" si="357"/>
        <v/>
      </c>
      <c r="L1995" s="118" t="str">
        <f t="shared" si="358"/>
        <v/>
      </c>
      <c r="M1995" s="49"/>
      <c r="N1995" s="49">
        <f>F1995-0.7</f>
        <v>-0.6</v>
      </c>
    </row>
    <row r="1996" spans="1:14">
      <c r="A1996" s="45">
        <v>3</v>
      </c>
      <c r="B1996" s="45">
        <v>8220</v>
      </c>
      <c r="C1996" s="45" t="s">
        <v>1247</v>
      </c>
      <c r="D1996" s="45" t="s">
        <v>42</v>
      </c>
      <c r="E1996" s="46">
        <v>1291</v>
      </c>
      <c r="F1996" s="47">
        <v>8.9999999999999993E-3</v>
      </c>
      <c r="G1996" s="49">
        <v>-9.0999999999999998E-2</v>
      </c>
      <c r="H1996" s="46">
        <v>1220</v>
      </c>
      <c r="I1996" s="47">
        <v>0.113934426229508</v>
      </c>
      <c r="J1996" s="51">
        <v>0.113934426229508</v>
      </c>
      <c r="K1996" s="46" t="str">
        <f t="shared" si="357"/>
        <v>Decrease</v>
      </c>
      <c r="L1996" s="119">
        <f t="shared" si="358"/>
        <v>20.493442622950798</v>
      </c>
      <c r="M1996" s="49">
        <f>I1996-0.7</f>
        <v>-0.58606557377049195</v>
      </c>
      <c r="N1996" s="49">
        <f>F1996-0.7</f>
        <v>-0.69099999999999995</v>
      </c>
    </row>
    <row r="1997" spans="1:14">
      <c r="A1997" s="45">
        <v>5</v>
      </c>
      <c r="B1997" s="45">
        <v>8220</v>
      </c>
      <c r="C1997" s="45" t="s">
        <v>1247</v>
      </c>
      <c r="D1997" s="45" t="s">
        <v>8</v>
      </c>
      <c r="E1997" s="46" t="s">
        <v>1</v>
      </c>
      <c r="F1997" s="46" t="s">
        <v>1</v>
      </c>
      <c r="G1997" s="49" t="s">
        <v>1</v>
      </c>
      <c r="H1997" s="46" t="s">
        <v>1</v>
      </c>
      <c r="I1997" s="47" t="s">
        <v>1</v>
      </c>
      <c r="J1997" s="51" t="s">
        <v>1</v>
      </c>
      <c r="K1997" s="46" t="str">
        <f t="shared" si="357"/>
        <v/>
      </c>
      <c r="L1997" s="119" t="str">
        <f t="shared" si="358"/>
        <v/>
      </c>
      <c r="M1997" s="49"/>
      <c r="N1997" s="49"/>
    </row>
    <row r="1998" spans="1:14">
      <c r="A1998" s="45">
        <v>6</v>
      </c>
      <c r="B1998" s="45">
        <v>8220</v>
      </c>
      <c r="C1998" s="45" t="s">
        <v>1247</v>
      </c>
      <c r="D1998" s="45" t="s">
        <v>44</v>
      </c>
      <c r="E1998" s="46">
        <v>13</v>
      </c>
      <c r="F1998" s="50">
        <v>0</v>
      </c>
      <c r="G1998" s="49">
        <v>-0.1</v>
      </c>
      <c r="H1998" s="46">
        <v>10</v>
      </c>
      <c r="I1998" s="47">
        <v>0.1</v>
      </c>
      <c r="J1998" s="51">
        <v>0.1</v>
      </c>
      <c r="K1998" s="46" t="str">
        <f t="shared" si="357"/>
        <v>Increase</v>
      </c>
      <c r="L1998" s="119">
        <f t="shared" si="358"/>
        <v>20</v>
      </c>
      <c r="M1998" s="49">
        <f>I1998-0.7</f>
        <v>-0.6</v>
      </c>
      <c r="N1998" s="49">
        <f>F1998-0.7</f>
        <v>-0.7</v>
      </c>
    </row>
    <row r="1999" spans="1:14">
      <c r="A1999" s="45">
        <v>9</v>
      </c>
      <c r="B1999" s="45">
        <v>8220</v>
      </c>
      <c r="C1999" s="45" t="s">
        <v>1247</v>
      </c>
      <c r="D1999" s="45" t="s">
        <v>10</v>
      </c>
      <c r="E1999" s="46">
        <v>1317</v>
      </c>
      <c r="F1999" s="47">
        <v>1.0999999999999999E-2</v>
      </c>
      <c r="G1999" s="49"/>
      <c r="H1999" s="46">
        <v>1243</v>
      </c>
      <c r="I1999" s="47">
        <v>0.113435237329043</v>
      </c>
      <c r="J1999" s="51"/>
      <c r="K1999" s="46" t="str">
        <f t="shared" si="357"/>
        <v/>
      </c>
      <c r="L1999" s="119" t="str">
        <f t="shared" si="358"/>
        <v/>
      </c>
      <c r="M1999" s="49">
        <f>I1999-0.7</f>
        <v>-0.58656476267095692</v>
      </c>
      <c r="N1999" s="49">
        <f>F1999-0.7</f>
        <v>-0.68899999999999995</v>
      </c>
    </row>
    <row r="2000" spans="1:14">
      <c r="A2000" s="45">
        <v>10</v>
      </c>
      <c r="B2000" s="45">
        <v>8220</v>
      </c>
      <c r="C2000" s="45" t="s">
        <v>1247</v>
      </c>
      <c r="D2000" s="45" t="s">
        <v>51</v>
      </c>
      <c r="E2000" s="46">
        <v>1141</v>
      </c>
      <c r="F2000" s="47">
        <v>1.2E-2</v>
      </c>
      <c r="G2000" s="115"/>
      <c r="H2000" s="46">
        <v>1115</v>
      </c>
      <c r="I2000" s="47">
        <v>0.124663677130045</v>
      </c>
      <c r="J2000" s="48"/>
      <c r="K2000" s="48" t="str">
        <f t="shared" si="357"/>
        <v/>
      </c>
      <c r="L2000" s="118" t="str">
        <f t="shared" si="358"/>
        <v/>
      </c>
      <c r="M2000" s="49">
        <f>I2000-0.7</f>
        <v>-0.57533632286995495</v>
      </c>
      <c r="N2000" s="49">
        <f>F2000-0.7</f>
        <v>-0.68799999999999994</v>
      </c>
    </row>
    <row r="2001" spans="1:14">
      <c r="A2001" s="45">
        <v>11</v>
      </c>
      <c r="B2001" s="45">
        <v>8220</v>
      </c>
      <c r="C2001" s="45" t="s">
        <v>1247</v>
      </c>
      <c r="D2001" s="45" t="s">
        <v>52</v>
      </c>
      <c r="E2001" s="46">
        <v>176</v>
      </c>
      <c r="F2001" s="50">
        <v>0</v>
      </c>
      <c r="G2001" s="49">
        <v>-1.2E-2</v>
      </c>
      <c r="H2001" s="46">
        <v>128</v>
      </c>
      <c r="I2001" s="47">
        <v>1.5625E-2</v>
      </c>
      <c r="J2001" s="51">
        <v>-0.109038677130045</v>
      </c>
      <c r="K2001" s="46" t="str">
        <f t="shared" si="357"/>
        <v>Decrease</v>
      </c>
      <c r="L2001" s="119">
        <f t="shared" si="358"/>
        <v>9.7038677130045006</v>
      </c>
      <c r="M2001" s="49">
        <f>I2001-0.7</f>
        <v>-0.68437499999999996</v>
      </c>
      <c r="N2001" s="49">
        <f>F2001-0.7</f>
        <v>-0.7</v>
      </c>
    </row>
    <row r="2002" spans="1:14">
      <c r="A2002" s="45">
        <v>12</v>
      </c>
      <c r="B2002" s="45">
        <v>8220</v>
      </c>
      <c r="C2002" s="45" t="s">
        <v>1247</v>
      </c>
      <c r="D2002" s="45" t="s">
        <v>13</v>
      </c>
      <c r="E2002" s="46">
        <v>1313</v>
      </c>
      <c r="F2002" s="50">
        <v>0.01</v>
      </c>
      <c r="G2002" s="115"/>
      <c r="H2002" s="46">
        <v>1243</v>
      </c>
      <c r="I2002" s="47">
        <v>0.113435237329043</v>
      </c>
      <c r="J2002" s="48"/>
      <c r="K2002" s="48" t="str">
        <f t="shared" si="357"/>
        <v/>
      </c>
      <c r="L2002" s="118" t="str">
        <f t="shared" si="358"/>
        <v/>
      </c>
      <c r="M2002" s="49">
        <f>I2002-0.7</f>
        <v>-0.58656476267095692</v>
      </c>
      <c r="N2002" s="49">
        <f>F2002-0.7</f>
        <v>-0.69</v>
      </c>
    </row>
    <row r="2003" spans="1:14">
      <c r="A2003" s="45">
        <v>13</v>
      </c>
      <c r="B2003" s="45">
        <v>8220</v>
      </c>
      <c r="C2003" s="45" t="s">
        <v>1247</v>
      </c>
      <c r="D2003" s="45" t="s">
        <v>14</v>
      </c>
      <c r="E2003" s="46" t="s">
        <v>1</v>
      </c>
      <c r="F2003" s="46" t="s">
        <v>1</v>
      </c>
      <c r="G2003" s="49" t="s">
        <v>1</v>
      </c>
      <c r="H2003" s="46"/>
      <c r="I2003" s="47"/>
      <c r="J2003" s="51"/>
      <c r="K2003" s="46" t="str">
        <f t="shared" si="357"/>
        <v/>
      </c>
      <c r="L2003" s="119" t="str">
        <f t="shared" si="358"/>
        <v/>
      </c>
      <c r="M2003" s="49"/>
      <c r="N2003" s="49"/>
    </row>
    <row r="2004" spans="1:14">
      <c r="A2004" s="45">
        <v>14</v>
      </c>
      <c r="B2004" s="45">
        <v>8220</v>
      </c>
      <c r="C2004" s="45" t="s">
        <v>1247</v>
      </c>
      <c r="D2004" s="45" t="s">
        <v>15</v>
      </c>
      <c r="E2004" s="46">
        <v>685</v>
      </c>
      <c r="F2004" s="47">
        <v>1.2999999999999999E-2</v>
      </c>
      <c r="G2004" s="115"/>
      <c r="H2004" s="46">
        <v>625</v>
      </c>
      <c r="I2004" s="47">
        <v>0.1056</v>
      </c>
      <c r="J2004" s="48"/>
      <c r="K2004" s="48" t="str">
        <f t="shared" si="357"/>
        <v/>
      </c>
      <c r="L2004" s="118" t="str">
        <f t="shared" si="358"/>
        <v/>
      </c>
      <c r="M2004" s="49">
        <f t="shared" ref="M2004:M2009" si="361">I2004-0.7</f>
        <v>-0.59439999999999993</v>
      </c>
      <c r="N2004" s="49">
        <f t="shared" ref="N2004:N2015" si="362">F2004-0.7</f>
        <v>-0.68699999999999994</v>
      </c>
    </row>
    <row r="2005" spans="1:14">
      <c r="A2005" s="45">
        <v>15</v>
      </c>
      <c r="B2005" s="45">
        <v>8220</v>
      </c>
      <c r="C2005" s="45" t="s">
        <v>1247</v>
      </c>
      <c r="D2005" s="45" t="s">
        <v>16</v>
      </c>
      <c r="E2005" s="46">
        <v>632</v>
      </c>
      <c r="F2005" s="47">
        <v>8.0000000000000002E-3</v>
      </c>
      <c r="G2005" s="49">
        <v>-5.0000000000000001E-3</v>
      </c>
      <c r="H2005" s="46">
        <v>618</v>
      </c>
      <c r="I2005" s="47">
        <v>0.121359223300971</v>
      </c>
      <c r="J2005" s="51">
        <v>1.5759223300971001E-2</v>
      </c>
      <c r="K2005" s="46" t="str">
        <f t="shared" si="357"/>
        <v>Decrease</v>
      </c>
      <c r="L2005" s="119">
        <f t="shared" si="358"/>
        <v>2.0759223300971001</v>
      </c>
      <c r="M2005" s="49">
        <f t="shared" si="361"/>
        <v>-0.57864077669902891</v>
      </c>
      <c r="N2005" s="49">
        <f t="shared" si="362"/>
        <v>-0.69199999999999995</v>
      </c>
    </row>
    <row r="2006" spans="1:14">
      <c r="A2006" s="45">
        <v>1</v>
      </c>
      <c r="B2006" s="45">
        <v>8200</v>
      </c>
      <c r="C2006" s="45" t="s">
        <v>1246</v>
      </c>
      <c r="D2006" s="45" t="s">
        <v>50</v>
      </c>
      <c r="E2006" s="46">
        <v>774</v>
      </c>
      <c r="F2006" s="50">
        <v>0.15</v>
      </c>
      <c r="G2006" s="115"/>
      <c r="H2006" s="46">
        <v>830</v>
      </c>
      <c r="I2006" s="47">
        <v>0.33975903614457797</v>
      </c>
      <c r="J2006" s="48"/>
      <c r="K2006" s="48" t="str">
        <f t="shared" si="357"/>
        <v/>
      </c>
      <c r="L2006" s="118" t="str">
        <f t="shared" si="358"/>
        <v/>
      </c>
      <c r="M2006" s="49">
        <f t="shared" si="361"/>
        <v>-0.36024096385542198</v>
      </c>
      <c r="N2006" s="49">
        <f t="shared" si="362"/>
        <v>-0.54999999999999993</v>
      </c>
    </row>
    <row r="2007" spans="1:14">
      <c r="A2007" s="45">
        <v>2</v>
      </c>
      <c r="B2007" s="45">
        <v>8200</v>
      </c>
      <c r="C2007" s="45" t="s">
        <v>1246</v>
      </c>
      <c r="D2007" s="45" t="s">
        <v>7</v>
      </c>
      <c r="E2007" s="46">
        <v>286</v>
      </c>
      <c r="F2007" s="50">
        <v>0.21</v>
      </c>
      <c r="G2007" s="115"/>
      <c r="H2007" s="46">
        <v>332</v>
      </c>
      <c r="I2007" s="47">
        <v>0.39457831325301201</v>
      </c>
      <c r="J2007" s="48"/>
      <c r="K2007" s="48" t="str">
        <f t="shared" si="357"/>
        <v/>
      </c>
      <c r="L2007" s="118" t="str">
        <f t="shared" si="358"/>
        <v/>
      </c>
      <c r="M2007" s="49">
        <f t="shared" si="361"/>
        <v>-0.30542168674698794</v>
      </c>
      <c r="N2007" s="49">
        <f t="shared" si="362"/>
        <v>-0.49</v>
      </c>
    </row>
    <row r="2008" spans="1:14">
      <c r="A2008" s="45">
        <v>3</v>
      </c>
      <c r="B2008" s="45">
        <v>8200</v>
      </c>
      <c r="C2008" s="45" t="s">
        <v>1246</v>
      </c>
      <c r="D2008" s="45" t="s">
        <v>42</v>
      </c>
      <c r="E2008" s="46">
        <v>425</v>
      </c>
      <c r="F2008" s="47">
        <v>9.9000000000000005E-2</v>
      </c>
      <c r="G2008" s="49">
        <v>-0.111</v>
      </c>
      <c r="H2008" s="46">
        <v>438</v>
      </c>
      <c r="I2008" s="47">
        <v>0.289954337899543</v>
      </c>
      <c r="J2008" s="51">
        <v>-0.10462397535346901</v>
      </c>
      <c r="K2008" s="46" t="str">
        <f t="shared" si="357"/>
        <v>Increase</v>
      </c>
      <c r="L2008" s="119">
        <f t="shared" si="358"/>
        <v>0.63760246465309889</v>
      </c>
      <c r="M2008" s="49">
        <f t="shared" si="361"/>
        <v>-0.41004566210045695</v>
      </c>
      <c r="N2008" s="49">
        <f t="shared" si="362"/>
        <v>-0.60099999999999998</v>
      </c>
    </row>
    <row r="2009" spans="1:14">
      <c r="A2009" s="45">
        <v>4</v>
      </c>
      <c r="B2009" s="45">
        <v>8200</v>
      </c>
      <c r="C2009" s="45" t="s">
        <v>1246</v>
      </c>
      <c r="D2009" s="45" t="s">
        <v>43</v>
      </c>
      <c r="E2009" s="46">
        <v>11</v>
      </c>
      <c r="F2009" s="47">
        <v>9.0999999999999998E-2</v>
      </c>
      <c r="G2009" s="49">
        <v>-0.11900000000000001</v>
      </c>
      <c r="H2009" s="46">
        <v>13</v>
      </c>
      <c r="I2009" s="47">
        <v>0.38461538461538503</v>
      </c>
      <c r="J2009" s="51">
        <v>-9.9629286376269888E-3</v>
      </c>
      <c r="K2009" s="46" t="str">
        <f t="shared" si="357"/>
        <v>Increase</v>
      </c>
      <c r="L2009" s="119">
        <f t="shared" si="358"/>
        <v>10.903707136237301</v>
      </c>
      <c r="M2009" s="49">
        <f t="shared" si="361"/>
        <v>-0.31538461538461493</v>
      </c>
      <c r="N2009" s="49">
        <f t="shared" si="362"/>
        <v>-0.60899999999999999</v>
      </c>
    </row>
    <row r="2010" spans="1:14">
      <c r="A2010" s="45">
        <v>5</v>
      </c>
      <c r="B2010" s="45">
        <v>8200</v>
      </c>
      <c r="C2010" s="45" t="s">
        <v>1246</v>
      </c>
      <c r="D2010" s="45" t="s">
        <v>8</v>
      </c>
      <c r="E2010" s="46">
        <v>11</v>
      </c>
      <c r="F2010" s="47">
        <v>0.54500000000000004</v>
      </c>
      <c r="G2010" s="49">
        <v>0.33500000000000002</v>
      </c>
      <c r="H2010" s="46" t="s">
        <v>1</v>
      </c>
      <c r="I2010" s="47" t="s">
        <v>1</v>
      </c>
      <c r="J2010" s="51" t="s">
        <v>1</v>
      </c>
      <c r="K2010" s="46"/>
      <c r="L2010" s="119"/>
      <c r="M2010" s="49"/>
      <c r="N2010" s="49">
        <f t="shared" si="362"/>
        <v>-0.15499999999999992</v>
      </c>
    </row>
    <row r="2011" spans="1:14">
      <c r="A2011" s="45">
        <v>6</v>
      </c>
      <c r="B2011" s="45">
        <v>8200</v>
      </c>
      <c r="C2011" s="45" t="s">
        <v>1246</v>
      </c>
      <c r="D2011" s="45" t="s">
        <v>44</v>
      </c>
      <c r="E2011" s="46">
        <v>41</v>
      </c>
      <c r="F2011" s="47">
        <v>0.17100000000000001</v>
      </c>
      <c r="G2011" s="49">
        <v>-3.9E-2</v>
      </c>
      <c r="H2011" s="46">
        <v>40</v>
      </c>
      <c r="I2011" s="47">
        <v>0.35</v>
      </c>
      <c r="J2011" s="51">
        <v>-4.4578313253012036E-2</v>
      </c>
      <c r="K2011" s="46" t="str">
        <f t="shared" ref="K2011:K2018" si="363">IF(G2011="","",IF(G2011="*","",IF(ABS(J2011)&gt;ABS(G2011),"Decrease", "Increase")))</f>
        <v>Decrease</v>
      </c>
      <c r="L2011" s="119">
        <f t="shared" ref="L2011:L2018" si="364">IF(G2011="","",IF(G2011="*","",(ABS(G2011-J2011))*100))</f>
        <v>0.55783132530120361</v>
      </c>
      <c r="M2011" s="49">
        <f>I2011-0.7</f>
        <v>-0.35</v>
      </c>
      <c r="N2011" s="49">
        <f t="shared" si="362"/>
        <v>-0.52899999999999991</v>
      </c>
    </row>
    <row r="2012" spans="1:14">
      <c r="A2012" s="45">
        <v>9</v>
      </c>
      <c r="B2012" s="45">
        <v>8200</v>
      </c>
      <c r="C2012" s="45" t="s">
        <v>1246</v>
      </c>
      <c r="D2012" s="45" t="s">
        <v>10</v>
      </c>
      <c r="E2012" s="46">
        <v>774</v>
      </c>
      <c r="F2012" s="50">
        <v>0.15</v>
      </c>
      <c r="G2012" s="49"/>
      <c r="H2012" s="46">
        <v>829</v>
      </c>
      <c r="I2012" s="47">
        <v>0.34016887816646602</v>
      </c>
      <c r="J2012" s="51" t="s">
        <v>1</v>
      </c>
      <c r="K2012" s="46" t="str">
        <f t="shared" si="363"/>
        <v/>
      </c>
      <c r="L2012" s="119" t="str">
        <f t="shared" si="364"/>
        <v/>
      </c>
      <c r="M2012" s="49">
        <f>I2012-0.7</f>
        <v>-0.35983112183353394</v>
      </c>
      <c r="N2012" s="49">
        <f t="shared" si="362"/>
        <v>-0.54999999999999993</v>
      </c>
    </row>
    <row r="2013" spans="1:14">
      <c r="A2013" s="45">
        <v>10</v>
      </c>
      <c r="B2013" s="45">
        <v>8200</v>
      </c>
      <c r="C2013" s="45" t="s">
        <v>1246</v>
      </c>
      <c r="D2013" s="45" t="s">
        <v>51</v>
      </c>
      <c r="E2013" s="46">
        <v>686</v>
      </c>
      <c r="F2013" s="47">
        <v>0.16200000000000001</v>
      </c>
      <c r="G2013" s="115"/>
      <c r="H2013" s="46">
        <v>750</v>
      </c>
      <c r="I2013" s="47">
        <v>0.36133333333333301</v>
      </c>
      <c r="J2013" s="48"/>
      <c r="K2013" s="48" t="str">
        <f t="shared" si="363"/>
        <v/>
      </c>
      <c r="L2013" s="118" t="str">
        <f t="shared" si="364"/>
        <v/>
      </c>
      <c r="M2013" s="49">
        <f>I2013-0.7</f>
        <v>-0.33866666666666695</v>
      </c>
      <c r="N2013" s="49">
        <f t="shared" si="362"/>
        <v>-0.53799999999999992</v>
      </c>
    </row>
    <row r="2014" spans="1:14">
      <c r="A2014" s="45">
        <v>11</v>
      </c>
      <c r="B2014" s="45">
        <v>8200</v>
      </c>
      <c r="C2014" s="45" t="s">
        <v>1246</v>
      </c>
      <c r="D2014" s="45" t="s">
        <v>52</v>
      </c>
      <c r="E2014" s="46">
        <v>88</v>
      </c>
      <c r="F2014" s="47">
        <v>5.7000000000000002E-2</v>
      </c>
      <c r="G2014" s="49">
        <v>-0.105</v>
      </c>
      <c r="H2014" s="46">
        <v>80</v>
      </c>
      <c r="I2014" s="47">
        <v>0.13750000000000001</v>
      </c>
      <c r="J2014" s="51">
        <v>-0.223833333333333</v>
      </c>
      <c r="K2014" s="46" t="str">
        <f t="shared" si="363"/>
        <v>Decrease</v>
      </c>
      <c r="L2014" s="119">
        <f t="shared" si="364"/>
        <v>11.883333333333299</v>
      </c>
      <c r="M2014" s="49">
        <f>I2014-0.7</f>
        <v>-0.5625</v>
      </c>
      <c r="N2014" s="49">
        <f t="shared" si="362"/>
        <v>-0.6429999999999999</v>
      </c>
    </row>
    <row r="2015" spans="1:14">
      <c r="A2015" s="45">
        <v>12</v>
      </c>
      <c r="B2015" s="45">
        <v>8200</v>
      </c>
      <c r="C2015" s="45" t="s">
        <v>1246</v>
      </c>
      <c r="D2015" s="45" t="s">
        <v>13</v>
      </c>
      <c r="E2015" s="46">
        <v>766</v>
      </c>
      <c r="F2015" s="47">
        <v>0.14799999999999999</v>
      </c>
      <c r="G2015" s="115"/>
      <c r="H2015" s="46">
        <v>823</v>
      </c>
      <c r="I2015" s="47">
        <v>0.34021871202916198</v>
      </c>
      <c r="J2015" s="48"/>
      <c r="K2015" s="48" t="str">
        <f t="shared" si="363"/>
        <v/>
      </c>
      <c r="L2015" s="118" t="str">
        <f t="shared" si="364"/>
        <v/>
      </c>
      <c r="M2015" s="49">
        <f>I2015-0.7</f>
        <v>-0.35978128797083797</v>
      </c>
      <c r="N2015" s="49">
        <f t="shared" si="362"/>
        <v>-0.55199999999999994</v>
      </c>
    </row>
    <row r="2016" spans="1:14">
      <c r="A2016" s="45">
        <v>13</v>
      </c>
      <c r="B2016" s="45">
        <v>8200</v>
      </c>
      <c r="C2016" s="45" t="s">
        <v>1246</v>
      </c>
      <c r="D2016" s="45" t="s">
        <v>14</v>
      </c>
      <c r="E2016" s="46" t="s">
        <v>1</v>
      </c>
      <c r="F2016" s="46" t="s">
        <v>1</v>
      </c>
      <c r="G2016" s="49" t="s">
        <v>1</v>
      </c>
      <c r="H2016" s="46" t="s">
        <v>1</v>
      </c>
      <c r="I2016" s="47" t="s">
        <v>1</v>
      </c>
      <c r="J2016" s="51" t="s">
        <v>1</v>
      </c>
      <c r="K2016" s="46" t="str">
        <f t="shared" si="363"/>
        <v/>
      </c>
      <c r="L2016" s="119" t="str">
        <f t="shared" si="364"/>
        <v/>
      </c>
      <c r="M2016" s="49"/>
      <c r="N2016" s="49"/>
    </row>
    <row r="2017" spans="1:14">
      <c r="A2017" s="45">
        <v>14</v>
      </c>
      <c r="B2017" s="45">
        <v>8200</v>
      </c>
      <c r="C2017" s="45" t="s">
        <v>1246</v>
      </c>
      <c r="D2017" s="45" t="s">
        <v>15</v>
      </c>
      <c r="E2017" s="46">
        <v>383</v>
      </c>
      <c r="F2017" s="47">
        <v>0.13100000000000001</v>
      </c>
      <c r="G2017" s="115"/>
      <c r="H2017" s="46">
        <v>427</v>
      </c>
      <c r="I2017" s="47">
        <v>0.28805620608899302</v>
      </c>
      <c r="J2017" s="48"/>
      <c r="K2017" s="48" t="str">
        <f t="shared" si="363"/>
        <v/>
      </c>
      <c r="L2017" s="118" t="str">
        <f t="shared" si="364"/>
        <v/>
      </c>
      <c r="M2017" s="49">
        <f>I2017-0.7</f>
        <v>-0.41194379391100694</v>
      </c>
      <c r="N2017" s="49">
        <f>F2017-0.7</f>
        <v>-0.56899999999999995</v>
      </c>
    </row>
    <row r="2018" spans="1:14">
      <c r="A2018" s="45">
        <v>15</v>
      </c>
      <c r="B2018" s="45">
        <v>8200</v>
      </c>
      <c r="C2018" s="45" t="s">
        <v>1246</v>
      </c>
      <c r="D2018" s="45" t="s">
        <v>16</v>
      </c>
      <c r="E2018" s="46">
        <v>391</v>
      </c>
      <c r="F2018" s="47">
        <v>0.16900000000000001</v>
      </c>
      <c r="G2018" s="49">
        <v>3.7999999999999999E-2</v>
      </c>
      <c r="H2018" s="46">
        <v>403</v>
      </c>
      <c r="I2018" s="47">
        <v>0.39454094292803998</v>
      </c>
      <c r="J2018" s="51">
        <v>0.10648473683904697</v>
      </c>
      <c r="K2018" s="46" t="str">
        <f t="shared" si="363"/>
        <v>Decrease</v>
      </c>
      <c r="L2018" s="119">
        <f t="shared" si="364"/>
        <v>6.8484736839046958</v>
      </c>
      <c r="M2018" s="49">
        <f>I2018-0.7</f>
        <v>-0.30545905707195997</v>
      </c>
      <c r="N2018" s="49">
        <f>F2018-0.7</f>
        <v>-0.53099999999999992</v>
      </c>
    </row>
  </sheetData>
  <autoFilter ref="A1:N2018" xr:uid="{5D39D37A-4EC0-4734-A5AB-F1763E1DB492}"/>
  <pageMargins left="0.7" right="0.7" top="0.75" bottom="0.75" header="0.3" footer="0.3"/>
  <pageSetup scale="72" fitToHeight="0" orientation="landscape" r:id="rId1"/>
  <headerFooter>
    <oddHeader>&amp;C2021 Assessment Achievement Gap Analysis District Level Mathematics</oddHeader>
    <oddFooter>&amp;L&amp;"-,Bold Italic"Mississippi Department of Education&amp;C&amp;P of &amp;N&amp;R&amp;"-,Bold Italic"Office of District and School Performance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1532-815E-4ABA-979E-E43BD705165B}">
  <sheetPr>
    <pageSetUpPr fitToPage="1"/>
  </sheetPr>
  <dimension ref="A1:N2016"/>
  <sheetViews>
    <sheetView zoomScaleNormal="100" workbookViewId="0">
      <pane ySplit="1" topLeftCell="A2" activePane="bottomLeft" state="frozen"/>
      <selection activeCell="C1" sqref="C1"/>
      <selection pane="bottomLeft" activeCell="Q17" sqref="Q17"/>
    </sheetView>
  </sheetViews>
  <sheetFormatPr defaultColWidth="9" defaultRowHeight="14.4"/>
  <cols>
    <col min="1" max="1" width="0.69921875" style="53" hidden="1" customWidth="1"/>
    <col min="2" max="2" width="8.5" style="53" hidden="1" customWidth="1"/>
    <col min="3" max="3" width="35.59765625" style="53" customWidth="1"/>
    <col min="4" max="4" width="28.09765625" style="53" bestFit="1" customWidth="1"/>
    <col min="5" max="5" width="10" style="61" bestFit="1" customWidth="1"/>
    <col min="6" max="6" width="11.5" style="61" bestFit="1" customWidth="1"/>
    <col min="7" max="7" width="8.796875" style="124" bestFit="1" customWidth="1"/>
    <col min="8" max="8" width="10" style="61" bestFit="1" customWidth="1"/>
    <col min="9" max="9" width="11.5" style="61" bestFit="1" customWidth="1"/>
    <col min="10" max="10" width="8.796875" style="61" bestFit="1" customWidth="1"/>
    <col min="11" max="11" width="9.69921875" style="61" customWidth="1"/>
    <col min="12" max="12" width="11.796875" style="128" bestFit="1" customWidth="1"/>
    <col min="13" max="13" width="10.59765625" style="61" bestFit="1" customWidth="1"/>
    <col min="14" max="14" width="10.59765625" style="62" bestFit="1" customWidth="1"/>
    <col min="15" max="16384" width="9" style="53"/>
  </cols>
  <sheetData>
    <row r="1" spans="1:14" ht="46.8">
      <c r="A1" s="75" t="s">
        <v>1097</v>
      </c>
      <c r="B1" s="75" t="s">
        <v>45</v>
      </c>
      <c r="C1" s="75" t="s">
        <v>0</v>
      </c>
      <c r="D1" s="75" t="s">
        <v>2</v>
      </c>
      <c r="E1" s="76" t="s">
        <v>46</v>
      </c>
      <c r="F1" s="77" t="s">
        <v>47</v>
      </c>
      <c r="G1" s="77" t="s">
        <v>33</v>
      </c>
      <c r="H1" s="78" t="s">
        <v>29</v>
      </c>
      <c r="I1" s="78" t="s">
        <v>30</v>
      </c>
      <c r="J1" s="78" t="s">
        <v>48</v>
      </c>
      <c r="K1" s="79" t="s">
        <v>26</v>
      </c>
      <c r="L1" s="125" t="s">
        <v>27</v>
      </c>
      <c r="M1" s="78" t="s">
        <v>28</v>
      </c>
      <c r="N1" s="80" t="s">
        <v>49</v>
      </c>
    </row>
    <row r="2" spans="1:14" ht="15.6">
      <c r="A2" s="54">
        <v>1</v>
      </c>
      <c r="B2" s="54">
        <v>130</v>
      </c>
      <c r="C2" s="54" t="s">
        <v>1098</v>
      </c>
      <c r="D2" s="54" t="s">
        <v>50</v>
      </c>
      <c r="E2" s="55">
        <v>1423</v>
      </c>
      <c r="F2" s="56">
        <v>0.183</v>
      </c>
      <c r="G2" s="122"/>
      <c r="H2" s="55">
        <v>1691</v>
      </c>
      <c r="I2" s="56">
        <v>0.248373743347132</v>
      </c>
      <c r="J2" s="57"/>
      <c r="K2" s="57"/>
      <c r="L2" s="126"/>
      <c r="M2" s="58">
        <v>-0.45162625665286793</v>
      </c>
      <c r="N2" s="58">
        <v>-0.5169999999999999</v>
      </c>
    </row>
    <row r="3" spans="1:14" ht="15.6">
      <c r="A3" s="54">
        <v>2</v>
      </c>
      <c r="B3" s="54">
        <v>130</v>
      </c>
      <c r="C3" s="54" t="s">
        <v>1098</v>
      </c>
      <c r="D3" s="54" t="s">
        <v>7</v>
      </c>
      <c r="E3" s="55">
        <v>112</v>
      </c>
      <c r="F3" s="56">
        <v>0.25900000000000001</v>
      </c>
      <c r="G3" s="122"/>
      <c r="H3" s="55">
        <v>154</v>
      </c>
      <c r="I3" s="56">
        <v>0.415584415584416</v>
      </c>
      <c r="J3" s="57"/>
      <c r="K3" s="57"/>
      <c r="L3" s="126"/>
      <c r="M3" s="58">
        <v>-0.28441558441558396</v>
      </c>
      <c r="N3" s="58">
        <v>-0.44099999999999995</v>
      </c>
    </row>
    <row r="4" spans="1:14" ht="15.6">
      <c r="A4" s="54">
        <v>3</v>
      </c>
      <c r="B4" s="54">
        <v>130</v>
      </c>
      <c r="C4" s="54" t="s">
        <v>1098</v>
      </c>
      <c r="D4" s="54" t="s">
        <v>42</v>
      </c>
      <c r="E4" s="55">
        <v>1284</v>
      </c>
      <c r="F4" s="56">
        <v>0.17199999999999999</v>
      </c>
      <c r="G4" s="121">
        <v>-8.6999999999999994E-2</v>
      </c>
      <c r="H4" s="55">
        <v>1509</v>
      </c>
      <c r="I4" s="56">
        <v>0.22597746852219999</v>
      </c>
      <c r="J4" s="59">
        <v>-0.18960694706221601</v>
      </c>
      <c r="K4" s="55" t="str">
        <f>IF(G4="","",IF(G4="*","",IF(ABS(J4)&gt;ABS(G4),"Decrease","Increase")))</f>
        <v>Decrease</v>
      </c>
      <c r="L4" s="127">
        <f>IF(G4="","",IF(G4="*","",(ABS(G4-J4))*100))</f>
        <v>10.260694706221601</v>
      </c>
      <c r="M4" s="58">
        <v>-0.47402253147779994</v>
      </c>
      <c r="N4" s="58">
        <v>-0.52800000000000002</v>
      </c>
    </row>
    <row r="5" spans="1:14" ht="15.6">
      <c r="A5" s="54">
        <v>4</v>
      </c>
      <c r="B5" s="54">
        <v>130</v>
      </c>
      <c r="C5" s="54" t="s">
        <v>1098</v>
      </c>
      <c r="D5" s="54" t="s">
        <v>43</v>
      </c>
      <c r="E5" s="55" t="s">
        <v>1</v>
      </c>
      <c r="F5" s="55" t="s">
        <v>1</v>
      </c>
      <c r="G5" s="121" t="s">
        <v>1</v>
      </c>
      <c r="H5" s="55">
        <v>10</v>
      </c>
      <c r="I5" s="56">
        <v>0.5</v>
      </c>
      <c r="J5" s="59">
        <v>8.4415584415584E-2</v>
      </c>
      <c r="K5" s="55" t="str">
        <f>IF(G5="","",IF(G5="*","",IF(ABS(J5)&gt;ABS(G5),"Decrease","Increase")))</f>
        <v/>
      </c>
      <c r="L5" s="127" t="str">
        <f>IF(G5="","",IF(G5="*","",(ABS(G5-J5))*100))</f>
        <v/>
      </c>
      <c r="M5" s="58">
        <v>-0.19999999999999996</v>
      </c>
      <c r="N5" s="58"/>
    </row>
    <row r="6" spans="1:14" ht="15.6">
      <c r="A6" s="54">
        <v>5</v>
      </c>
      <c r="B6" s="54">
        <v>130</v>
      </c>
      <c r="C6" s="54" t="s">
        <v>1098</v>
      </c>
      <c r="D6" s="54" t="s">
        <v>8</v>
      </c>
      <c r="E6" s="55" t="s">
        <v>1</v>
      </c>
      <c r="F6" s="55" t="s">
        <v>1</v>
      </c>
      <c r="G6" s="121" t="s">
        <v>1</v>
      </c>
      <c r="H6" s="55" t="s">
        <v>1</v>
      </c>
      <c r="I6" s="56" t="s">
        <v>1</v>
      </c>
      <c r="J6" s="55" t="s">
        <v>1</v>
      </c>
      <c r="K6" s="55" t="str">
        <f>IF(G6="","",IF(G6="*","",IF(ABS(J6)&gt;ABS(G6),"Decrease","Increase")))</f>
        <v/>
      </c>
      <c r="L6" s="127" t="str">
        <f>IF(G6="","",IF(G6="*","",(ABS(G6-J6))*100))</f>
        <v/>
      </c>
      <c r="M6" s="58"/>
      <c r="N6" s="58"/>
    </row>
    <row r="7" spans="1:14" ht="15.6">
      <c r="A7" s="54">
        <v>6</v>
      </c>
      <c r="B7" s="54">
        <v>130</v>
      </c>
      <c r="C7" s="54" t="s">
        <v>1098</v>
      </c>
      <c r="D7" s="54" t="s">
        <v>44</v>
      </c>
      <c r="E7" s="55">
        <v>17</v>
      </c>
      <c r="F7" s="56">
        <v>0.47099999999999997</v>
      </c>
      <c r="G7" s="121">
        <v>0.21199999999999999</v>
      </c>
      <c r="H7" s="55">
        <v>13</v>
      </c>
      <c r="I7" s="56">
        <v>0.46153846153846201</v>
      </c>
      <c r="J7" s="59">
        <v>4.5954045954046008E-2</v>
      </c>
      <c r="K7" s="55" t="str">
        <f>IF(G7="","",IF(G7="*","",IF(ABS(J7)&gt;ABS(G7),"Decrease","Increase")))</f>
        <v>Increase</v>
      </c>
      <c r="L7" s="127">
        <f>IF(G7="","",IF(G7="*","",(ABS(G7-J7))*100))</f>
        <v>16.604595404595397</v>
      </c>
      <c r="M7" s="58">
        <v>-0.23846153846153795</v>
      </c>
      <c r="N7" s="58">
        <v>-0.22899999999999998</v>
      </c>
    </row>
    <row r="8" spans="1:14" ht="15.6">
      <c r="A8" s="54">
        <v>9</v>
      </c>
      <c r="B8" s="54">
        <v>130</v>
      </c>
      <c r="C8" s="54" t="s">
        <v>1098</v>
      </c>
      <c r="D8" s="54" t="s">
        <v>10</v>
      </c>
      <c r="E8" s="55">
        <v>1423</v>
      </c>
      <c r="F8" s="56">
        <v>0.183</v>
      </c>
      <c r="G8" s="121"/>
      <c r="H8" s="55">
        <v>1691</v>
      </c>
      <c r="I8" s="56">
        <v>0.248373743347132</v>
      </c>
      <c r="J8" s="55"/>
      <c r="K8" s="55" t="str">
        <f>IF(G8="","",IF(G8="*","",IF(ABS(J8)&gt;ABS(G8),"Decrease","Increase")))</f>
        <v/>
      </c>
      <c r="L8" s="127" t="str">
        <f>IF(G8="","",IF(G8="*","",(ABS(G8-J8))*100))</f>
        <v/>
      </c>
      <c r="M8" s="58">
        <v>-0.45162625665286793</v>
      </c>
      <c r="N8" s="58">
        <v>-0.5169999999999999</v>
      </c>
    </row>
    <row r="9" spans="1:14" ht="15.6">
      <c r="A9" s="54">
        <v>10</v>
      </c>
      <c r="B9" s="54">
        <v>130</v>
      </c>
      <c r="C9" s="54" t="s">
        <v>1098</v>
      </c>
      <c r="D9" s="54" t="s">
        <v>51</v>
      </c>
      <c r="E9" s="55">
        <v>1266</v>
      </c>
      <c r="F9" s="56">
        <v>0.20300000000000001</v>
      </c>
      <c r="G9" s="122"/>
      <c r="H9" s="55">
        <v>1510</v>
      </c>
      <c r="I9" s="56">
        <v>0.26953642384106002</v>
      </c>
      <c r="J9" s="57"/>
      <c r="K9" s="57"/>
      <c r="L9" s="126"/>
      <c r="M9" s="58">
        <v>-0.43046357615893993</v>
      </c>
      <c r="N9" s="58">
        <v>-0.49699999999999994</v>
      </c>
    </row>
    <row r="10" spans="1:14" ht="15.6">
      <c r="A10" s="54">
        <v>11</v>
      </c>
      <c r="B10" s="54">
        <v>130</v>
      </c>
      <c r="C10" s="54" t="s">
        <v>1098</v>
      </c>
      <c r="D10" s="54" t="s">
        <v>52</v>
      </c>
      <c r="E10" s="55">
        <v>157</v>
      </c>
      <c r="F10" s="56">
        <v>2.5000000000000001E-2</v>
      </c>
      <c r="G10" s="121">
        <v>-0.17800000000000002</v>
      </c>
      <c r="H10" s="55">
        <v>181</v>
      </c>
      <c r="I10" s="56">
        <v>7.18232044198895E-2</v>
      </c>
      <c r="J10" s="59">
        <v>-0.19771321942117054</v>
      </c>
      <c r="K10" s="55" t="str">
        <f>IF(G10="","",IF(G10="*","",IF(ABS(J10)&gt;ABS(G10),"Decrease","Increase")))</f>
        <v>Decrease</v>
      </c>
      <c r="L10" s="127">
        <f>IF(G10="","",IF(G10="*","",(ABS(G10-J10))*100))</f>
        <v>1.971321942117052</v>
      </c>
      <c r="M10" s="58">
        <v>-0.62817679558011041</v>
      </c>
      <c r="N10" s="58">
        <v>-0.67499999999999993</v>
      </c>
    </row>
    <row r="11" spans="1:14" ht="15.6">
      <c r="A11" s="54">
        <v>12</v>
      </c>
      <c r="B11" s="54">
        <v>130</v>
      </c>
      <c r="C11" s="54" t="s">
        <v>1098</v>
      </c>
      <c r="D11" s="54" t="s">
        <v>13</v>
      </c>
      <c r="E11" s="55">
        <v>1415</v>
      </c>
      <c r="F11" s="56">
        <v>0.182</v>
      </c>
      <c r="G11" s="122"/>
      <c r="H11" s="55">
        <v>1681</v>
      </c>
      <c r="I11" s="56">
        <v>0.24687685901249301</v>
      </c>
      <c r="J11" s="57"/>
      <c r="K11" s="57"/>
      <c r="L11" s="126"/>
      <c r="M11" s="58">
        <v>-0.45312314098750694</v>
      </c>
      <c r="N11" s="58">
        <v>-0.51800000000000002</v>
      </c>
    </row>
    <row r="12" spans="1:14" ht="15.6">
      <c r="A12" s="54">
        <v>13</v>
      </c>
      <c r="B12" s="54">
        <v>130</v>
      </c>
      <c r="C12" s="54" t="s">
        <v>1098</v>
      </c>
      <c r="D12" s="54" t="s">
        <v>14</v>
      </c>
      <c r="E12" s="55" t="s">
        <v>1</v>
      </c>
      <c r="F12" s="55" t="s">
        <v>1</v>
      </c>
      <c r="G12" s="121" t="s">
        <v>1</v>
      </c>
      <c r="H12" s="55">
        <v>10</v>
      </c>
      <c r="I12" s="56">
        <v>0.5</v>
      </c>
      <c r="J12" s="59">
        <v>0.25312314098750699</v>
      </c>
      <c r="K12" s="55" t="str">
        <f>IF(G12="","",IF(G12="*","",IF(ABS(J12)&gt;ABS(G12),"Decrease","Increase")))</f>
        <v/>
      </c>
      <c r="L12" s="127" t="str">
        <f>IF(G12="","",IF(G12="*","",(ABS(G12-J12))*100))</f>
        <v/>
      </c>
      <c r="M12" s="58">
        <v>-0.19999999999999996</v>
      </c>
      <c r="N12" s="58"/>
    </row>
    <row r="13" spans="1:14" ht="15.6">
      <c r="A13" s="54">
        <v>14</v>
      </c>
      <c r="B13" s="54">
        <v>130</v>
      </c>
      <c r="C13" s="54" t="s">
        <v>1098</v>
      </c>
      <c r="D13" s="54" t="s">
        <v>15</v>
      </c>
      <c r="E13" s="55">
        <v>667</v>
      </c>
      <c r="F13" s="60">
        <v>0.15</v>
      </c>
      <c r="G13" s="122"/>
      <c r="H13" s="55">
        <v>799</v>
      </c>
      <c r="I13" s="56">
        <v>0.225281602002503</v>
      </c>
      <c r="J13" s="57"/>
      <c r="K13" s="57"/>
      <c r="L13" s="126"/>
      <c r="M13" s="58">
        <v>-0.47471839799749693</v>
      </c>
      <c r="N13" s="58">
        <v>-0.54999999999999993</v>
      </c>
    </row>
    <row r="14" spans="1:14" ht="15.6">
      <c r="A14" s="54">
        <v>15</v>
      </c>
      <c r="B14" s="54">
        <v>130</v>
      </c>
      <c r="C14" s="54" t="s">
        <v>1098</v>
      </c>
      <c r="D14" s="54" t="s">
        <v>16</v>
      </c>
      <c r="E14" s="55">
        <v>756</v>
      </c>
      <c r="F14" s="56">
        <v>0.21299999999999999</v>
      </c>
      <c r="G14" s="121">
        <v>6.3E-2</v>
      </c>
      <c r="H14" s="55">
        <v>892</v>
      </c>
      <c r="I14" s="56">
        <v>0.269058295964126</v>
      </c>
      <c r="J14" s="59">
        <v>4.3776693961623009E-2</v>
      </c>
      <c r="K14" s="55" t="str">
        <f>IF(G14="","",IF(G14="*","",IF(ABS(J14)&gt;ABS(G14),"Decrease","Increase")))</f>
        <v>Increase</v>
      </c>
      <c r="L14" s="127">
        <f>IF(G14="","",IF(G14="*","",(ABS(G14-J14))*100))</f>
        <v>1.922330603837699</v>
      </c>
      <c r="M14" s="58">
        <v>-0.43094170403587395</v>
      </c>
      <c r="N14" s="58">
        <v>-0.48699999999999999</v>
      </c>
    </row>
    <row r="15" spans="1:14" ht="15.6">
      <c r="A15" s="54">
        <v>1</v>
      </c>
      <c r="B15" s="54">
        <v>200</v>
      </c>
      <c r="C15" s="54" t="s">
        <v>1099</v>
      </c>
      <c r="D15" s="54" t="s">
        <v>50</v>
      </c>
      <c r="E15" s="55">
        <v>1552</v>
      </c>
      <c r="F15" s="56">
        <v>0.41699999999999998</v>
      </c>
      <c r="G15" s="122"/>
      <c r="H15" s="55">
        <v>1624</v>
      </c>
      <c r="I15" s="56">
        <v>0.473522167487685</v>
      </c>
      <c r="J15" s="57"/>
      <c r="K15" s="57"/>
      <c r="L15" s="126"/>
      <c r="M15" s="58">
        <v>-0.22647783251231496</v>
      </c>
      <c r="N15" s="58">
        <v>-0.28299999999999997</v>
      </c>
    </row>
    <row r="16" spans="1:14" ht="15.6">
      <c r="A16" s="54">
        <v>2</v>
      </c>
      <c r="B16" s="54">
        <v>200</v>
      </c>
      <c r="C16" s="54" t="s">
        <v>1099</v>
      </c>
      <c r="D16" s="54" t="s">
        <v>7</v>
      </c>
      <c r="E16" s="55">
        <v>1427</v>
      </c>
      <c r="F16" s="56">
        <v>0.432</v>
      </c>
      <c r="G16" s="122"/>
      <c r="H16" s="55">
        <v>1500</v>
      </c>
      <c r="I16" s="56">
        <v>0.48533333333333301</v>
      </c>
      <c r="J16" s="57"/>
      <c r="K16" s="57"/>
      <c r="L16" s="126"/>
      <c r="M16" s="58">
        <v>-0.21466666666666695</v>
      </c>
      <c r="N16" s="58">
        <v>-0.26799999999999996</v>
      </c>
    </row>
    <row r="17" spans="1:14" ht="15.6">
      <c r="A17" s="54">
        <v>3</v>
      </c>
      <c r="B17" s="54">
        <v>200</v>
      </c>
      <c r="C17" s="54" t="s">
        <v>1099</v>
      </c>
      <c r="D17" s="54" t="s">
        <v>42</v>
      </c>
      <c r="E17" s="55">
        <v>56</v>
      </c>
      <c r="F17" s="56">
        <v>0.107</v>
      </c>
      <c r="G17" s="121">
        <v>-0.32500000000000001</v>
      </c>
      <c r="H17" s="55">
        <v>50</v>
      </c>
      <c r="I17" s="56">
        <v>0.24</v>
      </c>
      <c r="J17" s="59">
        <v>-0.24533333333333301</v>
      </c>
      <c r="K17" s="55" t="str">
        <f>IF(G17="","",IF(G17="*","",IF(ABS(J17)&gt;ABS(G17),"Decrease","Increase")))</f>
        <v>Increase</v>
      </c>
      <c r="L17" s="127">
        <f>IF(G17="","",IF(G17="*","",(ABS(G17-J17))*100))</f>
        <v>7.9666666666666996</v>
      </c>
      <c r="M17" s="58">
        <v>-0.45999999999999996</v>
      </c>
      <c r="N17" s="58">
        <v>-0.59299999999999997</v>
      </c>
    </row>
    <row r="18" spans="1:14" ht="15.6">
      <c r="A18" s="54">
        <v>4</v>
      </c>
      <c r="B18" s="54">
        <v>200</v>
      </c>
      <c r="C18" s="54" t="s">
        <v>1099</v>
      </c>
      <c r="D18" s="54" t="s">
        <v>43</v>
      </c>
      <c r="E18" s="55">
        <v>16</v>
      </c>
      <c r="F18" s="60">
        <v>0.25</v>
      </c>
      <c r="G18" s="121">
        <v>-0.182</v>
      </c>
      <c r="H18" s="55">
        <v>15</v>
      </c>
      <c r="I18" s="56">
        <v>0.33333333333333298</v>
      </c>
      <c r="J18" s="59">
        <v>-0.15200000000000002</v>
      </c>
      <c r="K18" s="55" t="str">
        <f>IF(G18="","",IF(G18="*","",IF(ABS(J18)&gt;ABS(G18),"Decrease","Increase")))</f>
        <v>Increase</v>
      </c>
      <c r="L18" s="127">
        <f>IF(G18="","",IF(G18="*","",(ABS(G18-J18))*100))</f>
        <v>2.9999999999999973</v>
      </c>
      <c r="M18" s="58">
        <v>-0.36666666666666697</v>
      </c>
      <c r="N18" s="58">
        <v>-0.44999999999999996</v>
      </c>
    </row>
    <row r="19" spans="1:14" ht="15.6">
      <c r="A19" s="54">
        <v>5</v>
      </c>
      <c r="B19" s="54">
        <v>200</v>
      </c>
      <c r="C19" s="54" t="s">
        <v>1099</v>
      </c>
      <c r="D19" s="54" t="s">
        <v>8</v>
      </c>
      <c r="E19" s="55" t="s">
        <v>1</v>
      </c>
      <c r="F19" s="55" t="s">
        <v>1</v>
      </c>
      <c r="G19" s="121" t="s">
        <v>1</v>
      </c>
      <c r="H19" s="55" t="s">
        <v>1</v>
      </c>
      <c r="I19" s="56" t="s">
        <v>1</v>
      </c>
      <c r="J19" s="55" t="s">
        <v>1</v>
      </c>
      <c r="K19" s="55" t="str">
        <f>IF(G19="","",IF(G19="*","",IF(ABS(J19)&gt;ABS(G19),"Decrease","Increase")))</f>
        <v/>
      </c>
      <c r="L19" s="127" t="str">
        <f>IF(G19="","",IF(G19="*","",(ABS(G19-J19))*100))</f>
        <v/>
      </c>
      <c r="M19" s="58"/>
      <c r="N19" s="58"/>
    </row>
    <row r="20" spans="1:14" ht="15.6">
      <c r="A20" s="54">
        <v>6</v>
      </c>
      <c r="B20" s="54">
        <v>200</v>
      </c>
      <c r="C20" s="54" t="s">
        <v>1099</v>
      </c>
      <c r="D20" s="54" t="s">
        <v>44</v>
      </c>
      <c r="E20" s="55">
        <v>45</v>
      </c>
      <c r="F20" s="56">
        <v>0.378</v>
      </c>
      <c r="G20" s="121">
        <v>-5.4000000000000103E-2</v>
      </c>
      <c r="H20" s="55">
        <v>49</v>
      </c>
      <c r="I20" s="56">
        <v>0.34693877551020402</v>
      </c>
      <c r="J20" s="59">
        <v>-0.13839455782312898</v>
      </c>
      <c r="K20" s="55" t="str">
        <f>IF(G20="","",IF(G20="*","",IF(ABS(J20)&gt;ABS(G20),"Decrease","Increase")))</f>
        <v>Decrease</v>
      </c>
      <c r="L20" s="127">
        <f>IF(G20="","",IF(G20="*","",(ABS(G20-J20))*100))</f>
        <v>8.4394557823128871</v>
      </c>
      <c r="M20" s="58">
        <v>-0.35306122448979593</v>
      </c>
      <c r="N20" s="58">
        <v>-0.32199999999999995</v>
      </c>
    </row>
    <row r="21" spans="1:14" ht="15.6">
      <c r="A21" s="54">
        <v>7</v>
      </c>
      <c r="B21" s="54">
        <v>200</v>
      </c>
      <c r="C21" s="54" t="s">
        <v>1099</v>
      </c>
      <c r="D21" s="54" t="s">
        <v>1096</v>
      </c>
      <c r="E21" s="55" t="s">
        <v>1</v>
      </c>
      <c r="F21" s="55" t="s">
        <v>1</v>
      </c>
      <c r="G21" s="123"/>
      <c r="H21" s="55" t="s">
        <v>1</v>
      </c>
      <c r="I21" s="56" t="s">
        <v>1</v>
      </c>
      <c r="J21" s="55" t="s">
        <v>1</v>
      </c>
      <c r="K21" s="54"/>
      <c r="L21" s="127" t="str">
        <f>IF(G21="","",IF(G21="*","",(ABS(G21-J21))*100))</f>
        <v/>
      </c>
      <c r="M21" s="58"/>
      <c r="N21" s="58"/>
    </row>
    <row r="22" spans="1:14" ht="15.6">
      <c r="A22" s="54">
        <v>8</v>
      </c>
      <c r="B22" s="54">
        <v>200</v>
      </c>
      <c r="C22" s="54" t="s">
        <v>1099</v>
      </c>
      <c r="D22" s="54" t="s">
        <v>9</v>
      </c>
      <c r="E22" s="55">
        <v>563</v>
      </c>
      <c r="F22" s="56">
        <v>0.52400000000000002</v>
      </c>
      <c r="G22" s="122"/>
      <c r="H22" s="55">
        <v>617</v>
      </c>
      <c r="I22" s="56">
        <v>0.59319286871961097</v>
      </c>
      <c r="J22" s="57"/>
      <c r="K22" s="57"/>
      <c r="L22" s="126"/>
      <c r="M22" s="58">
        <v>-0.10680713128038899</v>
      </c>
      <c r="N22" s="58">
        <v>-0.17599999999999993</v>
      </c>
    </row>
    <row r="23" spans="1:14" ht="15.6">
      <c r="A23" s="54">
        <v>9</v>
      </c>
      <c r="B23" s="54">
        <v>200</v>
      </c>
      <c r="C23" s="54" t="s">
        <v>1099</v>
      </c>
      <c r="D23" s="54" t="s">
        <v>10</v>
      </c>
      <c r="E23" s="55">
        <v>989</v>
      </c>
      <c r="F23" s="56">
        <v>0.35599999999999998</v>
      </c>
      <c r="G23" s="121">
        <v>-0.16800000000000001</v>
      </c>
      <c r="H23" s="55">
        <v>1007</v>
      </c>
      <c r="I23" s="56">
        <v>0.40019860973187699</v>
      </c>
      <c r="J23" s="59">
        <v>-0.19299425898773398</v>
      </c>
      <c r="K23" s="55" t="str">
        <f>IF(G23="","",IF(G23="*","",IF(ABS(J23)&gt;ABS(G23),"Decrease","Increase")))</f>
        <v>Decrease</v>
      </c>
      <c r="L23" s="127">
        <f>IF(G23="","",IF(G23="*","",(ABS(G23-J23))*100))</f>
        <v>2.499425898773397</v>
      </c>
      <c r="M23" s="58">
        <v>-0.29980139026812297</v>
      </c>
      <c r="N23" s="58">
        <v>-0.34399999999999997</v>
      </c>
    </row>
    <row r="24" spans="1:14" ht="15.6">
      <c r="A24" s="54">
        <v>10</v>
      </c>
      <c r="B24" s="54">
        <v>200</v>
      </c>
      <c r="C24" s="54" t="s">
        <v>1099</v>
      </c>
      <c r="D24" s="54" t="s">
        <v>51</v>
      </c>
      <c r="E24" s="55">
        <v>1324</v>
      </c>
      <c r="F24" s="56">
        <v>0.47399999999999998</v>
      </c>
      <c r="G24" s="122"/>
      <c r="H24" s="55">
        <v>1380</v>
      </c>
      <c r="I24" s="56">
        <v>0.53043478260869603</v>
      </c>
      <c r="J24" s="57"/>
      <c r="K24" s="57"/>
      <c r="L24" s="126"/>
      <c r="M24" s="58">
        <v>-0.16956521739130392</v>
      </c>
      <c r="N24" s="58">
        <v>-0.22599999999999998</v>
      </c>
    </row>
    <row r="25" spans="1:14" ht="15.6">
      <c r="A25" s="54">
        <v>11</v>
      </c>
      <c r="B25" s="54">
        <v>200</v>
      </c>
      <c r="C25" s="54" t="s">
        <v>1099</v>
      </c>
      <c r="D25" s="54" t="s">
        <v>52</v>
      </c>
      <c r="E25" s="55">
        <v>228</v>
      </c>
      <c r="F25" s="56">
        <v>8.7999999999999995E-2</v>
      </c>
      <c r="G25" s="121">
        <v>-0.38600000000000001</v>
      </c>
      <c r="H25" s="55">
        <v>244</v>
      </c>
      <c r="I25" s="56">
        <v>0.151639344262295</v>
      </c>
      <c r="J25" s="59">
        <v>-0.37879543834640106</v>
      </c>
      <c r="K25" s="55" t="str">
        <f>IF(G25="","",IF(G25="*","",IF(ABS(J25)&gt;ABS(G25),"Decrease","Increase")))</f>
        <v>Increase</v>
      </c>
      <c r="L25" s="127">
        <f>IF(G25="","",IF(G25="*","",(ABS(G25-J25))*100))</f>
        <v>0.7204561653598951</v>
      </c>
      <c r="M25" s="58">
        <v>-0.54836065573770498</v>
      </c>
      <c r="N25" s="58">
        <v>-0.61199999999999999</v>
      </c>
    </row>
    <row r="26" spans="1:14" ht="15.6">
      <c r="A26" s="54">
        <v>12</v>
      </c>
      <c r="B26" s="54">
        <v>200</v>
      </c>
      <c r="C26" s="54" t="s">
        <v>1099</v>
      </c>
      <c r="D26" s="54" t="s">
        <v>13</v>
      </c>
      <c r="E26" s="55">
        <v>1542</v>
      </c>
      <c r="F26" s="60">
        <v>0.42</v>
      </c>
      <c r="G26" s="122"/>
      <c r="H26" s="55">
        <v>1614</v>
      </c>
      <c r="I26" s="56">
        <v>0.47459727385377898</v>
      </c>
      <c r="J26" s="57"/>
      <c r="K26" s="57"/>
      <c r="L26" s="126"/>
      <c r="M26" s="58">
        <v>-0.22540272614622098</v>
      </c>
      <c r="N26" s="58">
        <v>-0.27999999999999997</v>
      </c>
    </row>
    <row r="27" spans="1:14" ht="15.6">
      <c r="A27" s="54">
        <v>13</v>
      </c>
      <c r="B27" s="54">
        <v>200</v>
      </c>
      <c r="C27" s="54" t="s">
        <v>1099</v>
      </c>
      <c r="D27" s="54" t="s">
        <v>14</v>
      </c>
      <c r="E27" s="55">
        <v>10</v>
      </c>
      <c r="F27" s="60">
        <v>0</v>
      </c>
      <c r="G27" s="121">
        <v>-0.42</v>
      </c>
      <c r="H27" s="55">
        <v>10</v>
      </c>
      <c r="I27" s="56">
        <v>0.3</v>
      </c>
      <c r="J27" s="59">
        <v>-0.17459727385377899</v>
      </c>
      <c r="K27" s="55" t="str">
        <f>IF(G27="","",IF(G27="*","",IF(ABS(J27)&gt;ABS(G27),"Decrease","Increase")))</f>
        <v>Increase</v>
      </c>
      <c r="L27" s="127">
        <f>IF(G27="","",IF(G27="*","",(ABS(G27-J27))*100))</f>
        <v>24.540272614622101</v>
      </c>
      <c r="M27" s="58">
        <v>-0.39999999999999997</v>
      </c>
      <c r="N27" s="58">
        <v>-0.7</v>
      </c>
    </row>
    <row r="28" spans="1:14" ht="15.6">
      <c r="A28" s="54">
        <v>14</v>
      </c>
      <c r="B28" s="54">
        <v>200</v>
      </c>
      <c r="C28" s="54" t="s">
        <v>1099</v>
      </c>
      <c r="D28" s="54" t="s">
        <v>15</v>
      </c>
      <c r="E28" s="55">
        <v>784</v>
      </c>
      <c r="F28" s="56">
        <v>0.36699999999999999</v>
      </c>
      <c r="G28" s="122"/>
      <c r="H28" s="55">
        <v>839</v>
      </c>
      <c r="I28" s="56">
        <v>0.421930870083433</v>
      </c>
      <c r="J28" s="57"/>
      <c r="K28" s="57"/>
      <c r="L28" s="126"/>
      <c r="M28" s="58">
        <v>-0.27806912991656696</v>
      </c>
      <c r="N28" s="58">
        <v>-0.33299999999999996</v>
      </c>
    </row>
    <row r="29" spans="1:14" ht="15.6">
      <c r="A29" s="54">
        <v>15</v>
      </c>
      <c r="B29" s="54">
        <v>200</v>
      </c>
      <c r="C29" s="54" t="s">
        <v>1099</v>
      </c>
      <c r="D29" s="54" t="s">
        <v>16</v>
      </c>
      <c r="E29" s="55">
        <v>768</v>
      </c>
      <c r="F29" s="56">
        <v>0.46700000000000003</v>
      </c>
      <c r="G29" s="121">
        <v>0.1</v>
      </c>
      <c r="H29" s="55">
        <v>785</v>
      </c>
      <c r="I29" s="56">
        <v>0.52866242038216604</v>
      </c>
      <c r="J29" s="59">
        <v>0.10673155029873305</v>
      </c>
      <c r="K29" s="55" t="str">
        <f>IF(G29="","",IF(G29="*","",IF(ABS(J29)&gt;ABS(G29),"Decrease","Increase")))</f>
        <v>Decrease</v>
      </c>
      <c r="L29" s="127">
        <f>IF(G29="","",IF(G29="*","",(ABS(G29-J29))*100))</f>
        <v>0.67315502987330411</v>
      </c>
      <c r="M29" s="58">
        <v>-0.17133757961783391</v>
      </c>
      <c r="N29" s="58">
        <v>-0.23299999999999993</v>
      </c>
    </row>
    <row r="30" spans="1:14" ht="15.6">
      <c r="A30" s="54">
        <v>1</v>
      </c>
      <c r="B30" s="54">
        <v>220</v>
      </c>
      <c r="C30" s="54" t="s">
        <v>1100</v>
      </c>
      <c r="D30" s="54" t="s">
        <v>50</v>
      </c>
      <c r="E30" s="55">
        <v>1251</v>
      </c>
      <c r="F30" s="56">
        <v>0.36499999999999999</v>
      </c>
      <c r="G30" s="122"/>
      <c r="H30" s="55">
        <v>1304</v>
      </c>
      <c r="I30" s="56">
        <v>0.432515337423313</v>
      </c>
      <c r="J30" s="57"/>
      <c r="K30" s="57"/>
      <c r="L30" s="126"/>
      <c r="M30" s="58">
        <v>-0.26748466257668696</v>
      </c>
      <c r="N30" s="58">
        <v>-0.33499999999999996</v>
      </c>
    </row>
    <row r="31" spans="1:14" ht="15.6">
      <c r="A31" s="54">
        <v>2</v>
      </c>
      <c r="B31" s="54">
        <v>220</v>
      </c>
      <c r="C31" s="54" t="s">
        <v>1100</v>
      </c>
      <c r="D31" s="54" t="s">
        <v>7</v>
      </c>
      <c r="E31" s="55">
        <v>685</v>
      </c>
      <c r="F31" s="56">
        <v>0.501</v>
      </c>
      <c r="G31" s="122"/>
      <c r="H31" s="55">
        <v>736</v>
      </c>
      <c r="I31" s="56">
        <v>0.57880434782608703</v>
      </c>
      <c r="J31" s="57"/>
      <c r="K31" s="57"/>
      <c r="L31" s="126"/>
      <c r="M31" s="58">
        <v>-0.12119565217391293</v>
      </c>
      <c r="N31" s="58">
        <v>-0.19899999999999995</v>
      </c>
    </row>
    <row r="32" spans="1:14" ht="15.6">
      <c r="A32" s="54">
        <v>3</v>
      </c>
      <c r="B32" s="54">
        <v>220</v>
      </c>
      <c r="C32" s="54" t="s">
        <v>1100</v>
      </c>
      <c r="D32" s="54" t="s">
        <v>42</v>
      </c>
      <c r="E32" s="55">
        <v>337</v>
      </c>
      <c r="F32" s="56">
        <v>0.14799999999999999</v>
      </c>
      <c r="G32" s="121">
        <v>-0.35299999999999998</v>
      </c>
      <c r="H32" s="55">
        <v>365</v>
      </c>
      <c r="I32" s="56">
        <v>0.2</v>
      </c>
      <c r="J32" s="59">
        <v>-0.37880434782608702</v>
      </c>
      <c r="K32" s="55" t="str">
        <f>IF(G32="","",IF(G32="*","",IF(ABS(J32)&gt;ABS(G32),"Decrease","Increase")))</f>
        <v>Decrease</v>
      </c>
      <c r="L32" s="127">
        <f>IF(G32="","",IF(G32="*","",(ABS(G32-J32))*100))</f>
        <v>2.5804347826087035</v>
      </c>
      <c r="M32" s="58">
        <v>-0.49999999999999994</v>
      </c>
      <c r="N32" s="58">
        <v>-0.55199999999999994</v>
      </c>
    </row>
    <row r="33" spans="1:14" ht="15.6">
      <c r="A33" s="54">
        <v>4</v>
      </c>
      <c r="B33" s="54">
        <v>220</v>
      </c>
      <c r="C33" s="54" t="s">
        <v>1100</v>
      </c>
      <c r="D33" s="54" t="s">
        <v>43</v>
      </c>
      <c r="E33" s="55">
        <v>142</v>
      </c>
      <c r="F33" s="56">
        <v>0.23200000000000001</v>
      </c>
      <c r="G33" s="121">
        <v>-0.26899999999999996</v>
      </c>
      <c r="H33" s="55">
        <v>124</v>
      </c>
      <c r="I33" s="56">
        <v>0.233870967741935</v>
      </c>
      <c r="J33" s="59">
        <v>-0.34493338008415203</v>
      </c>
      <c r="K33" s="55" t="str">
        <f>IF(G33="","",IF(G33="*","",IF(ABS(J33)&gt;ABS(G33),"Decrease","Increase")))</f>
        <v>Decrease</v>
      </c>
      <c r="L33" s="127">
        <f>IF(G33="","",IF(G33="*","",(ABS(G33-J33))*100))</f>
        <v>7.5933380084152073</v>
      </c>
      <c r="M33" s="58">
        <v>-0.46612903225806496</v>
      </c>
      <c r="N33" s="58">
        <v>-0.46799999999999997</v>
      </c>
    </row>
    <row r="34" spans="1:14" ht="15.6">
      <c r="A34" s="54">
        <v>5</v>
      </c>
      <c r="B34" s="54">
        <v>220</v>
      </c>
      <c r="C34" s="54" t="s">
        <v>1100</v>
      </c>
      <c r="D34" s="54" t="s">
        <v>8</v>
      </c>
      <c r="E34" s="55">
        <v>15</v>
      </c>
      <c r="F34" s="56">
        <v>0.53300000000000003</v>
      </c>
      <c r="G34" s="121">
        <v>3.2000000000000001E-2</v>
      </c>
      <c r="H34" s="55">
        <v>15</v>
      </c>
      <c r="I34" s="56">
        <v>0.53333333333333299</v>
      </c>
      <c r="J34" s="59">
        <v>-4.5471014492754036E-2</v>
      </c>
      <c r="K34" s="55" t="str">
        <f>IF(G34="","",IF(G34="*","",IF(ABS(J34)&gt;ABS(G34),"Decrease","Increase")))</f>
        <v>Decrease</v>
      </c>
      <c r="L34" s="127">
        <f>IF(G34="","",IF(G34="*","",(ABS(G34-J34))*100))</f>
        <v>7.7471014492754033</v>
      </c>
      <c r="M34" s="58">
        <v>-0.16666666666666696</v>
      </c>
      <c r="N34" s="58">
        <v>-0.16699999999999993</v>
      </c>
    </row>
    <row r="35" spans="1:14" ht="15.6">
      <c r="A35" s="54">
        <v>6</v>
      </c>
      <c r="B35" s="54">
        <v>220</v>
      </c>
      <c r="C35" s="54" t="s">
        <v>1100</v>
      </c>
      <c r="D35" s="54" t="s">
        <v>44</v>
      </c>
      <c r="E35" s="55">
        <v>72</v>
      </c>
      <c r="F35" s="56">
        <v>0.31900000000000001</v>
      </c>
      <c r="G35" s="121">
        <v>-0.182</v>
      </c>
      <c r="H35" s="55">
        <v>64</v>
      </c>
      <c r="I35" s="56">
        <v>0.4375</v>
      </c>
      <c r="J35" s="59">
        <v>-0.14130434782608703</v>
      </c>
      <c r="K35" s="55" t="str">
        <f>IF(G35="","",IF(G35="*","",IF(ABS(J35)&gt;ABS(G35),"Decrease","Increase")))</f>
        <v>Increase</v>
      </c>
      <c r="L35" s="127">
        <f>IF(G35="","",IF(G35="*","",(ABS(G35-J35))*100))</f>
        <v>4.0695652173912968</v>
      </c>
      <c r="M35" s="58">
        <v>-0.26249999999999996</v>
      </c>
      <c r="N35" s="58">
        <v>-0.38099999999999995</v>
      </c>
    </row>
    <row r="36" spans="1:14" ht="15.6">
      <c r="A36" s="54">
        <v>8</v>
      </c>
      <c r="B36" s="54">
        <v>220</v>
      </c>
      <c r="C36" s="54" t="s">
        <v>1100</v>
      </c>
      <c r="D36" s="54" t="s">
        <v>9</v>
      </c>
      <c r="E36" s="55">
        <v>469</v>
      </c>
      <c r="F36" s="56">
        <v>0.57099999999999995</v>
      </c>
      <c r="G36" s="122"/>
      <c r="H36" s="55">
        <v>536</v>
      </c>
      <c r="I36" s="56">
        <v>0.61194029850746301</v>
      </c>
      <c r="J36" s="57"/>
      <c r="K36" s="57"/>
      <c r="L36" s="126"/>
      <c r="M36" s="58">
        <v>-8.8059701492536946E-2</v>
      </c>
      <c r="N36" s="58">
        <v>-0.129</v>
      </c>
    </row>
    <row r="37" spans="1:14" ht="15.6">
      <c r="A37" s="54">
        <v>9</v>
      </c>
      <c r="B37" s="54">
        <v>220</v>
      </c>
      <c r="C37" s="54" t="s">
        <v>1100</v>
      </c>
      <c r="D37" s="54" t="s">
        <v>10</v>
      </c>
      <c r="E37" s="55">
        <v>782</v>
      </c>
      <c r="F37" s="56">
        <v>0.24199999999999999</v>
      </c>
      <c r="G37" s="121">
        <v>-0.32899999999999996</v>
      </c>
      <c r="H37" s="55">
        <v>768</v>
      </c>
      <c r="I37" s="56">
        <v>0.30729166666666702</v>
      </c>
      <c r="J37" s="59">
        <v>-0.30464863184079599</v>
      </c>
      <c r="K37" s="55" t="str">
        <f>IF(G37="","",IF(G37="*","",IF(ABS(J37)&gt;ABS(G37),"Decrease","Increase")))</f>
        <v>Increase</v>
      </c>
      <c r="L37" s="127">
        <f>IF(G37="","",IF(G37="*","",(ABS(G37-J37))*100))</f>
        <v>2.435136815920397</v>
      </c>
      <c r="M37" s="58">
        <v>-0.39270833333333294</v>
      </c>
      <c r="N37" s="58">
        <v>-0.45799999999999996</v>
      </c>
    </row>
    <row r="38" spans="1:14" ht="15.6">
      <c r="A38" s="54">
        <v>10</v>
      </c>
      <c r="B38" s="54">
        <v>220</v>
      </c>
      <c r="C38" s="54" t="s">
        <v>1100</v>
      </c>
      <c r="D38" s="54" t="s">
        <v>51</v>
      </c>
      <c r="E38" s="55">
        <v>1147</v>
      </c>
      <c r="F38" s="56">
        <v>0.38600000000000001</v>
      </c>
      <c r="G38" s="122"/>
      <c r="H38" s="55">
        <v>1183</v>
      </c>
      <c r="I38" s="56">
        <v>0.452240067624683</v>
      </c>
      <c r="J38" s="57"/>
      <c r="K38" s="57"/>
      <c r="L38" s="126"/>
      <c r="M38" s="58">
        <v>-0.24775993237531696</v>
      </c>
      <c r="N38" s="58">
        <v>-0.31399999999999995</v>
      </c>
    </row>
    <row r="39" spans="1:14" ht="15.6">
      <c r="A39" s="54">
        <v>11</v>
      </c>
      <c r="B39" s="54">
        <v>220</v>
      </c>
      <c r="C39" s="54" t="s">
        <v>1100</v>
      </c>
      <c r="D39" s="54" t="s">
        <v>52</v>
      </c>
      <c r="E39" s="55">
        <v>104</v>
      </c>
      <c r="F39" s="56">
        <v>0.13500000000000001</v>
      </c>
      <c r="G39" s="121">
        <v>-0.251</v>
      </c>
      <c r="H39" s="55">
        <v>121</v>
      </c>
      <c r="I39" s="56">
        <v>0.23966942148760301</v>
      </c>
      <c r="J39" s="59">
        <v>-0.21257064613707999</v>
      </c>
      <c r="K39" s="55" t="str">
        <f>IF(G39="","",IF(G39="*","",IF(ABS(J39)&gt;ABS(G39),"Decrease","Increase")))</f>
        <v>Increase</v>
      </c>
      <c r="L39" s="127">
        <f>IF(G39="","",IF(G39="*","",(ABS(G39-J39))*100))</f>
        <v>3.8429353862920013</v>
      </c>
      <c r="M39" s="58">
        <v>-0.46033057851239695</v>
      </c>
      <c r="N39" s="58">
        <v>-0.56499999999999995</v>
      </c>
    </row>
    <row r="40" spans="1:14" ht="15.6">
      <c r="A40" s="54">
        <v>12</v>
      </c>
      <c r="B40" s="54">
        <v>220</v>
      </c>
      <c r="C40" s="54" t="s">
        <v>1100</v>
      </c>
      <c r="D40" s="54" t="s">
        <v>13</v>
      </c>
      <c r="E40" s="55">
        <v>1162</v>
      </c>
      <c r="F40" s="56">
        <v>0.38100000000000001</v>
      </c>
      <c r="G40" s="122"/>
      <c r="H40" s="55">
        <v>1236</v>
      </c>
      <c r="I40" s="56">
        <v>0.45064724919093901</v>
      </c>
      <c r="J40" s="57"/>
      <c r="K40" s="57"/>
      <c r="L40" s="126"/>
      <c r="M40" s="58">
        <v>-0.24935275080906094</v>
      </c>
      <c r="N40" s="58">
        <v>-0.31899999999999995</v>
      </c>
    </row>
    <row r="41" spans="1:14" ht="15.6">
      <c r="A41" s="54">
        <v>13</v>
      </c>
      <c r="B41" s="54">
        <v>220</v>
      </c>
      <c r="C41" s="54" t="s">
        <v>1100</v>
      </c>
      <c r="D41" s="54" t="s">
        <v>14</v>
      </c>
      <c r="E41" s="55">
        <v>89</v>
      </c>
      <c r="F41" s="56">
        <v>0.157</v>
      </c>
      <c r="G41" s="121">
        <v>-0.22399999999999998</v>
      </c>
      <c r="H41" s="55">
        <v>68</v>
      </c>
      <c r="I41" s="56">
        <v>0.10294117647058799</v>
      </c>
      <c r="J41" s="59">
        <v>-0.34770607272035103</v>
      </c>
      <c r="K41" s="55" t="str">
        <f>IF(G41="","",IF(G41="*","",IF(ABS(J41)&gt;ABS(G41),"Decrease","Increase")))</f>
        <v>Decrease</v>
      </c>
      <c r="L41" s="127">
        <f>IF(G41="","",IF(G41="*","",(ABS(G41-J41))*100))</f>
        <v>12.370607272035105</v>
      </c>
      <c r="M41" s="58">
        <v>-0.59705882352941197</v>
      </c>
      <c r="N41" s="58">
        <v>-0.54299999999999993</v>
      </c>
    </row>
    <row r="42" spans="1:14" ht="15.6">
      <c r="A42" s="54">
        <v>14</v>
      </c>
      <c r="B42" s="54">
        <v>220</v>
      </c>
      <c r="C42" s="54" t="s">
        <v>1100</v>
      </c>
      <c r="D42" s="54" t="s">
        <v>15</v>
      </c>
      <c r="E42" s="55">
        <v>624</v>
      </c>
      <c r="F42" s="56">
        <v>0.35599999999999998</v>
      </c>
      <c r="G42" s="122"/>
      <c r="H42" s="55">
        <v>650</v>
      </c>
      <c r="I42" s="56">
        <v>0.387692307692308</v>
      </c>
      <c r="J42" s="57"/>
      <c r="K42" s="57"/>
      <c r="L42" s="126"/>
      <c r="M42" s="58">
        <v>-0.31230769230769195</v>
      </c>
      <c r="N42" s="58">
        <v>-0.34399999999999997</v>
      </c>
    </row>
    <row r="43" spans="1:14" ht="15.6">
      <c r="A43" s="54">
        <v>15</v>
      </c>
      <c r="B43" s="54">
        <v>220</v>
      </c>
      <c r="C43" s="54" t="s">
        <v>1100</v>
      </c>
      <c r="D43" s="54" t="s">
        <v>16</v>
      </c>
      <c r="E43" s="55">
        <v>627</v>
      </c>
      <c r="F43" s="56">
        <v>0.375</v>
      </c>
      <c r="G43" s="121">
        <v>1.9E-2</v>
      </c>
      <c r="H43" s="55">
        <v>654</v>
      </c>
      <c r="I43" s="56">
        <v>0.47706422018348599</v>
      </c>
      <c r="J43" s="59">
        <v>8.9371912491177985E-2</v>
      </c>
      <c r="K43" s="55" t="str">
        <f>IF(G43="","",IF(G43="*","",IF(ABS(J43)&gt;ABS(G43),"Decrease","Increase")))</f>
        <v>Decrease</v>
      </c>
      <c r="L43" s="127">
        <f>IF(G43="","",IF(G43="*","",(ABS(G43-J43))*100))</f>
        <v>7.0371912491177984</v>
      </c>
      <c r="M43" s="58">
        <v>-0.22293577981651397</v>
      </c>
      <c r="N43" s="58">
        <v>-0.32499999999999996</v>
      </c>
    </row>
    <row r="44" spans="1:14" ht="15.6">
      <c r="A44" s="54">
        <v>1</v>
      </c>
      <c r="B44" s="54">
        <v>300</v>
      </c>
      <c r="C44" s="54" t="s">
        <v>1101</v>
      </c>
      <c r="D44" s="54" t="s">
        <v>50</v>
      </c>
      <c r="E44" s="55">
        <v>471</v>
      </c>
      <c r="F44" s="56">
        <v>0.159</v>
      </c>
      <c r="G44" s="122"/>
      <c r="H44" s="55">
        <v>503</v>
      </c>
      <c r="I44" s="56">
        <v>0.18489065606361799</v>
      </c>
      <c r="J44" s="57"/>
      <c r="K44" s="57"/>
      <c r="L44" s="126"/>
      <c r="M44" s="58">
        <v>-0.51510934393638197</v>
      </c>
      <c r="N44" s="58">
        <v>-0.54099999999999993</v>
      </c>
    </row>
    <row r="45" spans="1:14" ht="15.6">
      <c r="A45" s="54">
        <v>2</v>
      </c>
      <c r="B45" s="54">
        <v>300</v>
      </c>
      <c r="C45" s="54" t="s">
        <v>1101</v>
      </c>
      <c r="D45" s="54" t="s">
        <v>7</v>
      </c>
      <c r="E45" s="55">
        <v>69</v>
      </c>
      <c r="F45" s="56">
        <v>0.17399999999999999</v>
      </c>
      <c r="G45" s="122"/>
      <c r="H45" s="55">
        <v>75</v>
      </c>
      <c r="I45" s="56">
        <v>0.293333333333333</v>
      </c>
      <c r="J45" s="57"/>
      <c r="K45" s="57"/>
      <c r="L45" s="126"/>
      <c r="M45" s="58">
        <v>-0.40666666666666695</v>
      </c>
      <c r="N45" s="58">
        <v>-0.52600000000000002</v>
      </c>
    </row>
    <row r="46" spans="1:14" ht="15.6">
      <c r="A46" s="54">
        <v>3</v>
      </c>
      <c r="B46" s="54">
        <v>300</v>
      </c>
      <c r="C46" s="54" t="s">
        <v>1101</v>
      </c>
      <c r="D46" s="54" t="s">
        <v>42</v>
      </c>
      <c r="E46" s="55">
        <v>392</v>
      </c>
      <c r="F46" s="56">
        <v>0.156</v>
      </c>
      <c r="G46" s="121">
        <v>-1.8000000000000002E-2</v>
      </c>
      <c r="H46" s="55">
        <v>418</v>
      </c>
      <c r="I46" s="56">
        <v>0.16267942583732101</v>
      </c>
      <c r="J46" s="59">
        <v>-0.130653907496012</v>
      </c>
      <c r="K46" s="55" t="str">
        <f>IF(G46="","",IF(G46="*","",IF(ABS(J46)&gt;ABS(G46),"Decrease","Increase")))</f>
        <v>Decrease</v>
      </c>
      <c r="L46" s="127">
        <f>IF(G46="","",IF(G46="*","",(ABS(G46-J46))*100))</f>
        <v>11.265390749601199</v>
      </c>
      <c r="M46" s="58">
        <v>-0.53732057416267898</v>
      </c>
      <c r="N46" s="58">
        <v>-0.54399999999999993</v>
      </c>
    </row>
    <row r="47" spans="1:14" ht="15.6">
      <c r="A47" s="54">
        <v>4</v>
      </c>
      <c r="B47" s="54">
        <v>300</v>
      </c>
      <c r="C47" s="54" t="s">
        <v>1101</v>
      </c>
      <c r="D47" s="54" t="s">
        <v>43</v>
      </c>
      <c r="E47" s="55" t="s">
        <v>1</v>
      </c>
      <c r="F47" s="55" t="s">
        <v>1</v>
      </c>
      <c r="G47" s="121" t="s">
        <v>1</v>
      </c>
      <c r="H47" s="55" t="s">
        <v>1</v>
      </c>
      <c r="I47" s="56" t="s">
        <v>1</v>
      </c>
      <c r="J47" s="55" t="s">
        <v>1</v>
      </c>
      <c r="K47" s="55" t="str">
        <f>IF(G47="","",IF(G47="*","",IF(ABS(J47)&gt;ABS(G47),"Decrease","Increase")))</f>
        <v/>
      </c>
      <c r="L47" s="127" t="str">
        <f>IF(G47="","",IF(G47="*","",(ABS(G47-J47))*100))</f>
        <v/>
      </c>
      <c r="M47" s="58"/>
      <c r="N47" s="58"/>
    </row>
    <row r="48" spans="1:14" ht="15.6">
      <c r="A48" s="54">
        <v>6</v>
      </c>
      <c r="B48" s="54">
        <v>300</v>
      </c>
      <c r="C48" s="54" t="s">
        <v>1101</v>
      </c>
      <c r="D48" s="54" t="s">
        <v>44</v>
      </c>
      <c r="E48" s="55" t="s">
        <v>1</v>
      </c>
      <c r="F48" s="55" t="s">
        <v>1</v>
      </c>
      <c r="G48" s="121" t="s">
        <v>1</v>
      </c>
      <c r="H48" s="55" t="s">
        <v>1</v>
      </c>
      <c r="I48" s="56" t="s">
        <v>1</v>
      </c>
      <c r="J48" s="55" t="s">
        <v>1</v>
      </c>
      <c r="K48" s="55" t="str">
        <f>IF(G48="","",IF(G48="*","",IF(ABS(J48)&gt;ABS(G48),"Decrease","Increase")))</f>
        <v/>
      </c>
      <c r="L48" s="127" t="str">
        <f>IF(G48="","",IF(G48="*","",(ABS(G48-J48))*100))</f>
        <v/>
      </c>
      <c r="M48" s="58"/>
      <c r="N48" s="58"/>
    </row>
    <row r="49" spans="1:14" ht="15.6">
      <c r="A49" s="54">
        <v>9</v>
      </c>
      <c r="B49" s="54">
        <v>300</v>
      </c>
      <c r="C49" s="54" t="s">
        <v>1101</v>
      </c>
      <c r="D49" s="54" t="s">
        <v>10</v>
      </c>
      <c r="E49" s="55">
        <v>471</v>
      </c>
      <c r="F49" s="56">
        <v>0.159</v>
      </c>
      <c r="G49" s="121"/>
      <c r="H49" s="55">
        <v>502</v>
      </c>
      <c r="I49" s="56">
        <v>0.18326693227091601</v>
      </c>
      <c r="J49" s="55" t="s">
        <v>1</v>
      </c>
      <c r="K49" s="55" t="str">
        <f>IF(G49="","",IF(G49="*","",IF(ABS(J49)&gt;ABS(G49),"Decrease","Increase")))</f>
        <v/>
      </c>
      <c r="L49" s="127" t="str">
        <f>IF(G49="","",IF(G49="*","",(ABS(G49-J49))*100))</f>
        <v/>
      </c>
      <c r="M49" s="58">
        <v>-0.51673306772908401</v>
      </c>
      <c r="N49" s="58">
        <v>-0.54099999999999993</v>
      </c>
    </row>
    <row r="50" spans="1:14" ht="15.6">
      <c r="A50" s="54">
        <v>10</v>
      </c>
      <c r="B50" s="54">
        <v>300</v>
      </c>
      <c r="C50" s="54" t="s">
        <v>1101</v>
      </c>
      <c r="D50" s="54" t="s">
        <v>51</v>
      </c>
      <c r="E50" s="55">
        <v>413</v>
      </c>
      <c r="F50" s="56">
        <v>0.182</v>
      </c>
      <c r="G50" s="122"/>
      <c r="H50" s="55">
        <v>450</v>
      </c>
      <c r="I50" s="56">
        <v>0.2</v>
      </c>
      <c r="J50" s="57"/>
      <c r="K50" s="57"/>
      <c r="L50" s="126"/>
      <c r="M50" s="58">
        <v>-0.49999999999999994</v>
      </c>
      <c r="N50" s="58">
        <v>-0.51800000000000002</v>
      </c>
    </row>
    <row r="51" spans="1:14" ht="15.6">
      <c r="A51" s="54">
        <v>11</v>
      </c>
      <c r="B51" s="54">
        <v>300</v>
      </c>
      <c r="C51" s="54" t="s">
        <v>1101</v>
      </c>
      <c r="D51" s="54" t="s">
        <v>52</v>
      </c>
      <c r="E51" s="55">
        <v>58</v>
      </c>
      <c r="F51" s="60">
        <v>0</v>
      </c>
      <c r="G51" s="121">
        <v>-0.182</v>
      </c>
      <c r="H51" s="55">
        <v>53</v>
      </c>
      <c r="I51" s="56">
        <v>5.6603773584905703E-2</v>
      </c>
      <c r="J51" s="59">
        <v>-0.14339622641509431</v>
      </c>
      <c r="K51" s="55" t="str">
        <f>IF(G51="","",IF(G51="*","",IF(ABS(J51)&gt;ABS(G51),"Decrease","Increase")))</f>
        <v>Increase</v>
      </c>
      <c r="L51" s="127">
        <f>IF(G51="","",IF(G51="*","",(ABS(G51-J51))*100))</f>
        <v>3.8603773584905685</v>
      </c>
      <c r="M51" s="58">
        <v>-0.64339622641509431</v>
      </c>
      <c r="N51" s="58">
        <v>-0.7</v>
      </c>
    </row>
    <row r="52" spans="1:14" ht="15.6">
      <c r="A52" s="54">
        <v>12</v>
      </c>
      <c r="B52" s="54">
        <v>300</v>
      </c>
      <c r="C52" s="54" t="s">
        <v>1101</v>
      </c>
      <c r="D52" s="54" t="s">
        <v>13</v>
      </c>
      <c r="E52" s="55">
        <v>471</v>
      </c>
      <c r="F52" s="56">
        <v>0.159</v>
      </c>
      <c r="G52" s="122"/>
      <c r="H52" s="55">
        <v>502</v>
      </c>
      <c r="I52" s="56">
        <v>0.18525896414342599</v>
      </c>
      <c r="J52" s="57"/>
      <c r="K52" s="57"/>
      <c r="L52" s="126"/>
      <c r="M52" s="58">
        <v>-0.51474103585657394</v>
      </c>
      <c r="N52" s="58">
        <v>-0.54099999999999993</v>
      </c>
    </row>
    <row r="53" spans="1:14" ht="15.6">
      <c r="A53" s="54">
        <v>14</v>
      </c>
      <c r="B53" s="54">
        <v>300</v>
      </c>
      <c r="C53" s="54" t="s">
        <v>1101</v>
      </c>
      <c r="D53" s="54" t="s">
        <v>15</v>
      </c>
      <c r="E53" s="55">
        <v>244</v>
      </c>
      <c r="F53" s="56">
        <v>0.13100000000000001</v>
      </c>
      <c r="G53" s="122"/>
      <c r="H53" s="55">
        <v>253</v>
      </c>
      <c r="I53" s="56">
        <v>0.16600790513833999</v>
      </c>
      <c r="J53" s="57"/>
      <c r="K53" s="57"/>
      <c r="L53" s="126"/>
      <c r="M53" s="58">
        <v>-0.53399209486165999</v>
      </c>
      <c r="N53" s="58">
        <v>-0.56899999999999995</v>
      </c>
    </row>
    <row r="54" spans="1:14" ht="15.6">
      <c r="A54" s="54">
        <v>15</v>
      </c>
      <c r="B54" s="54">
        <v>300</v>
      </c>
      <c r="C54" s="54" t="s">
        <v>1101</v>
      </c>
      <c r="D54" s="54" t="s">
        <v>16</v>
      </c>
      <c r="E54" s="55">
        <v>227</v>
      </c>
      <c r="F54" s="56">
        <v>0.189</v>
      </c>
      <c r="G54" s="121">
        <v>5.7999999999999996E-2</v>
      </c>
      <c r="H54" s="55">
        <v>250</v>
      </c>
      <c r="I54" s="56">
        <v>0.20399999999999999</v>
      </c>
      <c r="J54" s="59">
        <v>3.7992094861659997E-2</v>
      </c>
      <c r="K54" s="55" t="str">
        <f>IF(G54="","",IF(G54="*","",IF(ABS(J54)&gt;ABS(G54),"Decrease","Increase")))</f>
        <v>Increase</v>
      </c>
      <c r="L54" s="127">
        <f>IF(G54="","",IF(G54="*","",(ABS(G54-J54))*100))</f>
        <v>2.0007905138339996</v>
      </c>
      <c r="M54" s="58">
        <v>-0.496</v>
      </c>
      <c r="N54" s="58">
        <v>-0.5109999999999999</v>
      </c>
    </row>
    <row r="55" spans="1:14" ht="15.6">
      <c r="A55" s="54">
        <v>1</v>
      </c>
      <c r="B55" s="54">
        <v>400</v>
      </c>
      <c r="C55" s="54" t="s">
        <v>1102</v>
      </c>
      <c r="D55" s="54" t="s">
        <v>50</v>
      </c>
      <c r="E55" s="55">
        <v>537</v>
      </c>
      <c r="F55" s="56">
        <v>0.30399999999999999</v>
      </c>
      <c r="G55" s="122"/>
      <c r="H55" s="55">
        <v>554</v>
      </c>
      <c r="I55" s="56">
        <v>0.37003610108303198</v>
      </c>
      <c r="J55" s="57"/>
      <c r="K55" s="57"/>
      <c r="L55" s="126"/>
      <c r="M55" s="58">
        <v>-0.32996389891696798</v>
      </c>
      <c r="N55" s="58">
        <v>-0.39599999999999996</v>
      </c>
    </row>
    <row r="56" spans="1:14" ht="15.6">
      <c r="A56" s="54">
        <v>2</v>
      </c>
      <c r="B56" s="54">
        <v>400</v>
      </c>
      <c r="C56" s="54" t="s">
        <v>1102</v>
      </c>
      <c r="D56" s="54" t="s">
        <v>7</v>
      </c>
      <c r="E56" s="55">
        <v>223</v>
      </c>
      <c r="F56" s="56">
        <v>0.45300000000000001</v>
      </c>
      <c r="G56" s="122"/>
      <c r="H56" s="55">
        <v>264</v>
      </c>
      <c r="I56" s="56">
        <v>0.48484848484848497</v>
      </c>
      <c r="J56" s="57"/>
      <c r="K56" s="57"/>
      <c r="L56" s="126"/>
      <c r="M56" s="58">
        <v>-0.21515151515151498</v>
      </c>
      <c r="N56" s="58">
        <v>-0.24699999999999994</v>
      </c>
    </row>
    <row r="57" spans="1:14" ht="15.6">
      <c r="A57" s="54">
        <v>3</v>
      </c>
      <c r="B57" s="54">
        <v>400</v>
      </c>
      <c r="C57" s="54" t="s">
        <v>1102</v>
      </c>
      <c r="D57" s="54" t="s">
        <v>42</v>
      </c>
      <c r="E57" s="55">
        <v>301</v>
      </c>
      <c r="F57" s="56">
        <v>0.186</v>
      </c>
      <c r="G57" s="121">
        <v>-0.26700000000000002</v>
      </c>
      <c r="H57" s="55">
        <v>284</v>
      </c>
      <c r="I57" s="56">
        <v>0.26056338028169002</v>
      </c>
      <c r="J57" s="59">
        <v>-0.22428510456679496</v>
      </c>
      <c r="K57" s="55" t="str">
        <f>IF(G57="","",IF(G57="*","",IF(ABS(J57)&gt;ABS(G57),"Decrease","Increase")))</f>
        <v>Increase</v>
      </c>
      <c r="L57" s="127">
        <f>IF(G57="","",IF(G57="*","",(ABS(G57-J57))*100))</f>
        <v>4.2714895433205058</v>
      </c>
      <c r="M57" s="58">
        <v>-0.43943661971830994</v>
      </c>
      <c r="N57" s="58">
        <v>-0.51400000000000001</v>
      </c>
    </row>
    <row r="58" spans="1:14" ht="15.6">
      <c r="A58" s="54">
        <v>4</v>
      </c>
      <c r="B58" s="54">
        <v>400</v>
      </c>
      <c r="C58" s="54" t="s">
        <v>1102</v>
      </c>
      <c r="D58" s="54" t="s">
        <v>43</v>
      </c>
      <c r="E58" s="55" t="s">
        <v>1</v>
      </c>
      <c r="F58" s="55" t="s">
        <v>1</v>
      </c>
      <c r="G58" s="121" t="s">
        <v>1</v>
      </c>
      <c r="H58" s="55"/>
      <c r="I58" s="56"/>
      <c r="J58" s="55"/>
      <c r="K58" s="55" t="str">
        <f>IF(G58="","",IF(G58="*","",IF(ABS(J58)&gt;ABS(G58),"Decrease","Increase")))</f>
        <v/>
      </c>
      <c r="L58" s="127" t="str">
        <f>IF(G58="","",IF(G58="*","",(ABS(G58-J58))*100))</f>
        <v/>
      </c>
      <c r="M58" s="58"/>
      <c r="N58" s="58"/>
    </row>
    <row r="59" spans="1:14" ht="15.6">
      <c r="A59" s="54">
        <v>5</v>
      </c>
      <c r="B59" s="54">
        <v>400</v>
      </c>
      <c r="C59" s="54" t="s">
        <v>1102</v>
      </c>
      <c r="D59" s="54" t="s">
        <v>8</v>
      </c>
      <c r="E59" s="55" t="s">
        <v>1</v>
      </c>
      <c r="F59" s="55" t="s">
        <v>1</v>
      </c>
      <c r="G59" s="121" t="s">
        <v>1</v>
      </c>
      <c r="H59" s="55" t="s">
        <v>1</v>
      </c>
      <c r="I59" s="56" t="s">
        <v>1</v>
      </c>
      <c r="J59" s="55" t="s">
        <v>1</v>
      </c>
      <c r="K59" s="55" t="str">
        <f>IF(G59="","",IF(G59="*","",IF(ABS(J59)&gt;ABS(G59),"Decrease","Increase")))</f>
        <v/>
      </c>
      <c r="L59" s="127" t="str">
        <f>IF(G59="","",IF(G59="*","",(ABS(G59-J59))*100))</f>
        <v/>
      </c>
      <c r="M59" s="58"/>
      <c r="N59" s="58"/>
    </row>
    <row r="60" spans="1:14" ht="15.6">
      <c r="A60" s="54">
        <v>6</v>
      </c>
      <c r="B60" s="54">
        <v>400</v>
      </c>
      <c r="C60" s="54" t="s">
        <v>1102</v>
      </c>
      <c r="D60" s="54" t="s">
        <v>44</v>
      </c>
      <c r="E60" s="55" t="s">
        <v>1</v>
      </c>
      <c r="F60" s="55" t="s">
        <v>1</v>
      </c>
      <c r="G60" s="121" t="s">
        <v>1</v>
      </c>
      <c r="H60" s="55" t="s">
        <v>1</v>
      </c>
      <c r="I60" s="56" t="s">
        <v>1</v>
      </c>
      <c r="J60" s="55" t="s">
        <v>1</v>
      </c>
      <c r="K60" s="55" t="str">
        <f>IF(G60="","",IF(G60="*","",IF(ABS(J60)&gt;ABS(G60),"Decrease","Increase")))</f>
        <v/>
      </c>
      <c r="L60" s="127" t="str">
        <f>IF(G60="","",IF(G60="*","",(ABS(G60-J60))*100))</f>
        <v/>
      </c>
      <c r="M60" s="58"/>
      <c r="N60" s="58"/>
    </row>
    <row r="61" spans="1:14" ht="15.6">
      <c r="A61" s="54">
        <v>8</v>
      </c>
      <c r="B61" s="54">
        <v>400</v>
      </c>
      <c r="C61" s="54" t="s">
        <v>1102</v>
      </c>
      <c r="D61" s="54" t="s">
        <v>9</v>
      </c>
      <c r="E61" s="55">
        <v>50</v>
      </c>
      <c r="F61" s="60">
        <v>0.46</v>
      </c>
      <c r="G61" s="122"/>
      <c r="H61" s="55">
        <v>105</v>
      </c>
      <c r="I61" s="56">
        <v>0.51428571428571401</v>
      </c>
      <c r="J61" s="57"/>
      <c r="K61" s="57"/>
      <c r="L61" s="126"/>
      <c r="M61" s="58">
        <v>-0.18571428571428594</v>
      </c>
      <c r="N61" s="58">
        <v>-0.23999999999999994</v>
      </c>
    </row>
    <row r="62" spans="1:14" ht="15.6">
      <c r="A62" s="54">
        <v>9</v>
      </c>
      <c r="B62" s="54">
        <v>400</v>
      </c>
      <c r="C62" s="54" t="s">
        <v>1102</v>
      </c>
      <c r="D62" s="54" t="s">
        <v>10</v>
      </c>
      <c r="E62" s="55">
        <v>487</v>
      </c>
      <c r="F62" s="56">
        <v>0.28699999999999998</v>
      </c>
      <c r="G62" s="121">
        <v>-0.17300000000000001</v>
      </c>
      <c r="H62" s="55">
        <v>449</v>
      </c>
      <c r="I62" s="56">
        <v>0.33630289532294</v>
      </c>
      <c r="J62" s="59">
        <v>-0.17798281896277401</v>
      </c>
      <c r="K62" s="55" t="str">
        <f>IF(G62="","",IF(G62="*","",IF(ABS(J62)&gt;ABS(G62),"Decrease","Increase")))</f>
        <v>Decrease</v>
      </c>
      <c r="L62" s="127">
        <f>IF(G62="","",IF(G62="*","",(ABS(G62-J62))*100))</f>
        <v>0.49828189627739994</v>
      </c>
      <c r="M62" s="58">
        <v>-0.36369710467705996</v>
      </c>
      <c r="N62" s="58">
        <v>-0.41299999999999998</v>
      </c>
    </row>
    <row r="63" spans="1:14" ht="15.6">
      <c r="A63" s="54">
        <v>10</v>
      </c>
      <c r="B63" s="54">
        <v>400</v>
      </c>
      <c r="C63" s="54" t="s">
        <v>1102</v>
      </c>
      <c r="D63" s="54" t="s">
        <v>51</v>
      </c>
      <c r="E63" s="55">
        <v>456</v>
      </c>
      <c r="F63" s="56">
        <v>0.34399999999999997</v>
      </c>
      <c r="G63" s="122"/>
      <c r="H63" s="55">
        <v>474</v>
      </c>
      <c r="I63" s="56">
        <v>0.40084388185654002</v>
      </c>
      <c r="J63" s="57"/>
      <c r="K63" s="57"/>
      <c r="L63" s="126"/>
      <c r="M63" s="58">
        <v>-0.29915611814345994</v>
      </c>
      <c r="N63" s="58">
        <v>-0.35599999999999998</v>
      </c>
    </row>
    <row r="64" spans="1:14" ht="15.6">
      <c r="A64" s="54">
        <v>11</v>
      </c>
      <c r="B64" s="54">
        <v>400</v>
      </c>
      <c r="C64" s="54" t="s">
        <v>1102</v>
      </c>
      <c r="D64" s="54" t="s">
        <v>52</v>
      </c>
      <c r="E64" s="55">
        <v>81</v>
      </c>
      <c r="F64" s="56">
        <v>7.3999999999999996E-2</v>
      </c>
      <c r="G64" s="121">
        <v>-0.27</v>
      </c>
      <c r="H64" s="55">
        <v>80</v>
      </c>
      <c r="I64" s="56">
        <v>0.1875</v>
      </c>
      <c r="J64" s="59">
        <v>-0.21334388185654002</v>
      </c>
      <c r="K64" s="55" t="str">
        <f>IF(G64="","",IF(G64="*","",IF(ABS(J64)&gt;ABS(G64),"Decrease","Increase")))</f>
        <v>Increase</v>
      </c>
      <c r="L64" s="127">
        <f>IF(G64="","",IF(G64="*","",(ABS(G64-J64))*100))</f>
        <v>5.6656118143459997</v>
      </c>
      <c r="M64" s="58">
        <v>-0.51249999999999996</v>
      </c>
      <c r="N64" s="58">
        <v>-0.626</v>
      </c>
    </row>
    <row r="65" spans="1:14" ht="15.6">
      <c r="A65" s="54">
        <v>12</v>
      </c>
      <c r="B65" s="54">
        <v>400</v>
      </c>
      <c r="C65" s="54" t="s">
        <v>1102</v>
      </c>
      <c r="D65" s="54" t="s">
        <v>13</v>
      </c>
      <c r="E65" s="55">
        <v>536</v>
      </c>
      <c r="F65" s="56">
        <v>0.30199999999999999</v>
      </c>
      <c r="G65" s="122"/>
      <c r="H65" s="55">
        <v>553</v>
      </c>
      <c r="I65" s="56">
        <v>0.36889692585895101</v>
      </c>
      <c r="J65" s="57"/>
      <c r="K65" s="57"/>
      <c r="L65" s="126"/>
      <c r="M65" s="58">
        <v>-0.33110307414104895</v>
      </c>
      <c r="N65" s="58">
        <v>-0.39799999999999996</v>
      </c>
    </row>
    <row r="66" spans="1:14" ht="15.6">
      <c r="A66" s="54">
        <v>13</v>
      </c>
      <c r="B66" s="54">
        <v>400</v>
      </c>
      <c r="C66" s="54" t="s">
        <v>1102</v>
      </c>
      <c r="D66" s="54" t="s">
        <v>14</v>
      </c>
      <c r="E66" s="55" t="s">
        <v>1</v>
      </c>
      <c r="F66" s="55" t="s">
        <v>1</v>
      </c>
      <c r="G66" s="121" t="s">
        <v>1</v>
      </c>
      <c r="H66" s="55" t="s">
        <v>1</v>
      </c>
      <c r="I66" s="56" t="s">
        <v>1</v>
      </c>
      <c r="J66" s="55" t="s">
        <v>1</v>
      </c>
      <c r="K66" s="55" t="str">
        <f>IF(G66="","",IF(G66="*","",IF(ABS(J66)&gt;ABS(G66),"Decrease","Increase")))</f>
        <v/>
      </c>
      <c r="L66" s="127" t="str">
        <f>IF(G66="","",IF(G66="*","",(ABS(G66-J66))*100))</f>
        <v/>
      </c>
      <c r="M66" s="58"/>
      <c r="N66" s="58"/>
    </row>
    <row r="67" spans="1:14" ht="15.6">
      <c r="A67" s="54">
        <v>14</v>
      </c>
      <c r="B67" s="54">
        <v>400</v>
      </c>
      <c r="C67" s="54" t="s">
        <v>1102</v>
      </c>
      <c r="D67" s="54" t="s">
        <v>15</v>
      </c>
      <c r="E67" s="55">
        <v>291</v>
      </c>
      <c r="F67" s="56">
        <v>0.27500000000000002</v>
      </c>
      <c r="G67" s="122"/>
      <c r="H67" s="55">
        <v>285</v>
      </c>
      <c r="I67" s="56">
        <v>0.336842105263158</v>
      </c>
      <c r="J67" s="57"/>
      <c r="K67" s="57"/>
      <c r="L67" s="126"/>
      <c r="M67" s="58">
        <v>-0.36315789473684196</v>
      </c>
      <c r="N67" s="58">
        <v>-0.42499999999999993</v>
      </c>
    </row>
    <row r="68" spans="1:14" ht="15.6">
      <c r="A68" s="54">
        <v>15</v>
      </c>
      <c r="B68" s="54">
        <v>400</v>
      </c>
      <c r="C68" s="54" t="s">
        <v>1102</v>
      </c>
      <c r="D68" s="54" t="s">
        <v>16</v>
      </c>
      <c r="E68" s="55">
        <v>246</v>
      </c>
      <c r="F68" s="56">
        <v>0.33700000000000002</v>
      </c>
      <c r="G68" s="121">
        <v>6.2E-2</v>
      </c>
      <c r="H68" s="55">
        <v>269</v>
      </c>
      <c r="I68" s="56">
        <v>0.405204460966543</v>
      </c>
      <c r="J68" s="59">
        <v>6.8362355703385003E-2</v>
      </c>
      <c r="K68" s="55" t="str">
        <f>IF(G68="","",IF(G68="*","",IF(ABS(J68)&gt;ABS(G68),"Decrease","Increase")))</f>
        <v>Decrease</v>
      </c>
      <c r="L68" s="127">
        <f>IF(G68="","",IF(G68="*","",(ABS(G68-J68))*100))</f>
        <v>0.63623557033850031</v>
      </c>
      <c r="M68" s="58">
        <v>-0.29479553903345695</v>
      </c>
      <c r="N68" s="58">
        <v>-0.36299999999999993</v>
      </c>
    </row>
    <row r="69" spans="1:14" ht="15.6">
      <c r="A69" s="54">
        <v>1</v>
      </c>
      <c r="B69" s="54">
        <v>420</v>
      </c>
      <c r="C69" s="54" t="s">
        <v>1103</v>
      </c>
      <c r="D69" s="54" t="s">
        <v>50</v>
      </c>
      <c r="E69" s="55">
        <v>1138</v>
      </c>
      <c r="F69" s="56">
        <v>0.34399999999999997</v>
      </c>
      <c r="G69" s="122"/>
      <c r="H69" s="55">
        <v>1214</v>
      </c>
      <c r="I69" s="56">
        <v>0.408566721581549</v>
      </c>
      <c r="J69" s="57"/>
      <c r="K69" s="57"/>
      <c r="L69" s="126"/>
      <c r="M69" s="58">
        <v>-0.29143327841845096</v>
      </c>
      <c r="N69" s="58">
        <v>-0.35599999999999998</v>
      </c>
    </row>
    <row r="70" spans="1:14" ht="15.6">
      <c r="A70" s="54">
        <v>2</v>
      </c>
      <c r="B70" s="54">
        <v>420</v>
      </c>
      <c r="C70" s="54" t="s">
        <v>1103</v>
      </c>
      <c r="D70" s="54" t="s">
        <v>7</v>
      </c>
      <c r="E70" s="55">
        <v>398</v>
      </c>
      <c r="F70" s="56">
        <v>0.51300000000000001</v>
      </c>
      <c r="G70" s="122"/>
      <c r="H70" s="55">
        <v>466</v>
      </c>
      <c r="I70" s="56">
        <v>0.57510729613733902</v>
      </c>
      <c r="J70" s="57"/>
      <c r="K70" s="57"/>
      <c r="L70" s="126"/>
      <c r="M70" s="58">
        <v>-0.12489270386266094</v>
      </c>
      <c r="N70" s="58">
        <v>-0.18699999999999994</v>
      </c>
    </row>
    <row r="71" spans="1:14" ht="15.6">
      <c r="A71" s="54">
        <v>3</v>
      </c>
      <c r="B71" s="54">
        <v>420</v>
      </c>
      <c r="C71" s="54" t="s">
        <v>1103</v>
      </c>
      <c r="D71" s="54" t="s">
        <v>42</v>
      </c>
      <c r="E71" s="55">
        <v>670</v>
      </c>
      <c r="F71" s="56">
        <v>0.22800000000000001</v>
      </c>
      <c r="G71" s="121">
        <v>-0.28499999999999998</v>
      </c>
      <c r="H71" s="55">
        <v>684</v>
      </c>
      <c r="I71" s="56">
        <v>0.286549707602339</v>
      </c>
      <c r="J71" s="59">
        <v>-0.28855758853500002</v>
      </c>
      <c r="K71" s="55" t="str">
        <f>IF(G71="","",IF(G71="*","",IF(ABS(J71)&gt;ABS(G71),"Decrease","Increase")))</f>
        <v>Decrease</v>
      </c>
      <c r="L71" s="127">
        <f>IF(G71="","",IF(G71="*","",(ABS(G71-J71))*100))</f>
        <v>0.35575885350000447</v>
      </c>
      <c r="M71" s="58">
        <v>-0.41345029239766096</v>
      </c>
      <c r="N71" s="58">
        <v>-0.47199999999999998</v>
      </c>
    </row>
    <row r="72" spans="1:14" ht="15.6">
      <c r="A72" s="54">
        <v>4</v>
      </c>
      <c r="B72" s="54">
        <v>420</v>
      </c>
      <c r="C72" s="54" t="s">
        <v>1103</v>
      </c>
      <c r="D72" s="54" t="s">
        <v>43</v>
      </c>
      <c r="E72" s="55">
        <v>38</v>
      </c>
      <c r="F72" s="56">
        <v>0.47399999999999998</v>
      </c>
      <c r="G72" s="121">
        <v>-3.9E-2</v>
      </c>
      <c r="H72" s="55">
        <v>44</v>
      </c>
      <c r="I72" s="56">
        <v>0.5</v>
      </c>
      <c r="J72" s="59">
        <v>-7.5107296137339019E-2</v>
      </c>
      <c r="K72" s="55" t="str">
        <f>IF(G72="","",IF(G72="*","",IF(ABS(J72)&gt;ABS(G72),"Decrease","Increase")))</f>
        <v>Decrease</v>
      </c>
      <c r="L72" s="127">
        <f>IF(G72="","",IF(G72="*","",(ABS(G72-J72))*100))</f>
        <v>3.610729613733902</v>
      </c>
      <c r="M72" s="58">
        <v>-0.19999999999999996</v>
      </c>
      <c r="N72" s="58">
        <v>-0.22599999999999998</v>
      </c>
    </row>
    <row r="73" spans="1:14" ht="15.6">
      <c r="A73" s="54">
        <v>5</v>
      </c>
      <c r="B73" s="54">
        <v>420</v>
      </c>
      <c r="C73" s="54" t="s">
        <v>1103</v>
      </c>
      <c r="D73" s="54" t="s">
        <v>8</v>
      </c>
      <c r="E73" s="55">
        <v>13</v>
      </c>
      <c r="F73" s="56">
        <v>0.76900000000000002</v>
      </c>
      <c r="G73" s="121">
        <v>0.25600000000000001</v>
      </c>
      <c r="H73" s="55">
        <v>14</v>
      </c>
      <c r="I73" s="56">
        <v>0.64285714285714302</v>
      </c>
      <c r="J73" s="59">
        <v>6.7749846719803997E-2</v>
      </c>
      <c r="K73" s="55" t="str">
        <f>IF(G73="","",IF(G73="*","",IF(ABS(J73)&gt;ABS(G73),"Decrease","Increase")))</f>
        <v>Increase</v>
      </c>
      <c r="L73" s="127">
        <f>IF(G73="","",IF(G73="*","",(ABS(G73-J73))*100))</f>
        <v>18.8250153280196</v>
      </c>
      <c r="M73" s="58">
        <v>-5.714285714285694E-2</v>
      </c>
      <c r="N73" s="58">
        <v>6.9000000000000061E-2</v>
      </c>
    </row>
    <row r="74" spans="1:14" ht="15.6">
      <c r="A74" s="54">
        <v>6</v>
      </c>
      <c r="B74" s="54">
        <v>420</v>
      </c>
      <c r="C74" s="54" t="s">
        <v>1103</v>
      </c>
      <c r="D74" s="54" t="s">
        <v>44</v>
      </c>
      <c r="E74" s="55">
        <v>14</v>
      </c>
      <c r="F74" s="60">
        <v>0.5</v>
      </c>
      <c r="G74" s="121">
        <v>-1.3000000000000001E-2</v>
      </c>
      <c r="H74" s="55" t="s">
        <v>1</v>
      </c>
      <c r="I74" s="56" t="s">
        <v>1</v>
      </c>
      <c r="J74" s="55" t="s">
        <v>1</v>
      </c>
      <c r="K74" s="55"/>
      <c r="L74" s="127"/>
      <c r="M74" s="58"/>
      <c r="N74" s="58">
        <v>-0.19999999999999996</v>
      </c>
    </row>
    <row r="75" spans="1:14" ht="15.6">
      <c r="A75" s="54">
        <v>7</v>
      </c>
      <c r="B75" s="54">
        <v>420</v>
      </c>
      <c r="C75" s="54" t="s">
        <v>1103</v>
      </c>
      <c r="D75" s="54" t="s">
        <v>1096</v>
      </c>
      <c r="E75" s="55" t="s">
        <v>1</v>
      </c>
      <c r="F75" s="55" t="s">
        <v>1</v>
      </c>
      <c r="G75" s="123"/>
      <c r="H75" s="55" t="s">
        <v>1</v>
      </c>
      <c r="I75" s="56" t="s">
        <v>1</v>
      </c>
      <c r="J75" s="55" t="s">
        <v>1</v>
      </c>
      <c r="K75" s="54"/>
      <c r="L75" s="127" t="str">
        <f>IF(G75="","",IF(G75="*","",(ABS(G75-J75))*100))</f>
        <v/>
      </c>
      <c r="M75" s="58"/>
      <c r="N75" s="58"/>
    </row>
    <row r="76" spans="1:14" ht="15.6">
      <c r="A76" s="54">
        <v>8</v>
      </c>
      <c r="B76" s="54">
        <v>420</v>
      </c>
      <c r="C76" s="54" t="s">
        <v>1103</v>
      </c>
      <c r="D76" s="54" t="s">
        <v>9</v>
      </c>
      <c r="E76" s="55">
        <v>276</v>
      </c>
      <c r="F76" s="56">
        <v>0.59099999999999997</v>
      </c>
      <c r="G76" s="122"/>
      <c r="H76" s="55">
        <v>347</v>
      </c>
      <c r="I76" s="56">
        <v>0.60518731988472596</v>
      </c>
      <c r="J76" s="57"/>
      <c r="K76" s="57"/>
      <c r="L76" s="126"/>
      <c r="M76" s="58">
        <v>-9.4812680115273995E-2</v>
      </c>
      <c r="N76" s="58">
        <v>-0.10899999999999999</v>
      </c>
    </row>
    <row r="77" spans="1:14" ht="15.6">
      <c r="A77" s="54">
        <v>9</v>
      </c>
      <c r="B77" s="54">
        <v>420</v>
      </c>
      <c r="C77" s="54" t="s">
        <v>1103</v>
      </c>
      <c r="D77" s="54" t="s">
        <v>10</v>
      </c>
      <c r="E77" s="55">
        <v>862</v>
      </c>
      <c r="F77" s="56">
        <v>0.26600000000000001</v>
      </c>
      <c r="G77" s="121">
        <v>-0.32500000000000001</v>
      </c>
      <c r="H77" s="55">
        <v>867</v>
      </c>
      <c r="I77" s="56">
        <v>0.32987312572087701</v>
      </c>
      <c r="J77" s="59">
        <v>-0.27531419416384895</v>
      </c>
      <c r="K77" s="55" t="str">
        <f>IF(G77="","",IF(G77="*","",IF(ABS(J77)&gt;ABS(G77),"Decrease","Increase")))</f>
        <v>Increase</v>
      </c>
      <c r="L77" s="127">
        <f>IF(G77="","",IF(G77="*","",(ABS(G77-J77))*100))</f>
        <v>4.9685805836151067</v>
      </c>
      <c r="M77" s="58">
        <v>-0.37012687427912294</v>
      </c>
      <c r="N77" s="58">
        <v>-0.43399999999999994</v>
      </c>
    </row>
    <row r="78" spans="1:14" ht="15.6">
      <c r="A78" s="54">
        <v>10</v>
      </c>
      <c r="B78" s="54">
        <v>420</v>
      </c>
      <c r="C78" s="54" t="s">
        <v>1103</v>
      </c>
      <c r="D78" s="54" t="s">
        <v>51</v>
      </c>
      <c r="E78" s="55">
        <v>1001</v>
      </c>
      <c r="F78" s="56">
        <v>0.379</v>
      </c>
      <c r="G78" s="122"/>
      <c r="H78" s="55">
        <v>1077</v>
      </c>
      <c r="I78" s="56">
        <v>0.44846796657381599</v>
      </c>
      <c r="J78" s="57"/>
      <c r="K78" s="57"/>
      <c r="L78" s="126"/>
      <c r="M78" s="58">
        <v>-0.25153203342618397</v>
      </c>
      <c r="N78" s="58">
        <v>-0.32099999999999995</v>
      </c>
    </row>
    <row r="79" spans="1:14" ht="15.6">
      <c r="A79" s="54">
        <v>11</v>
      </c>
      <c r="B79" s="54">
        <v>420</v>
      </c>
      <c r="C79" s="54" t="s">
        <v>1103</v>
      </c>
      <c r="D79" s="54" t="s">
        <v>52</v>
      </c>
      <c r="E79" s="55">
        <v>137</v>
      </c>
      <c r="F79" s="56">
        <v>9.5000000000000001E-2</v>
      </c>
      <c r="G79" s="121">
        <v>-0.28399999999999997</v>
      </c>
      <c r="H79" s="55">
        <v>137</v>
      </c>
      <c r="I79" s="56">
        <v>9.4890510948905105E-2</v>
      </c>
      <c r="J79" s="59">
        <v>-0.35357745562491089</v>
      </c>
      <c r="K79" s="55" t="str">
        <f>IF(G79="","",IF(G79="*","",IF(ABS(J79)&gt;ABS(G79),"Decrease","Increase")))</f>
        <v>Decrease</v>
      </c>
      <c r="L79" s="127">
        <f>IF(G79="","",IF(G79="*","",(ABS(G79-J79))*100))</f>
        <v>6.9577455624910911</v>
      </c>
      <c r="M79" s="58">
        <v>-0.60510948905109485</v>
      </c>
      <c r="N79" s="58">
        <v>-0.60499999999999998</v>
      </c>
    </row>
    <row r="80" spans="1:14" ht="15.6">
      <c r="A80" s="54">
        <v>12</v>
      </c>
      <c r="B80" s="54">
        <v>420</v>
      </c>
      <c r="C80" s="54" t="s">
        <v>1103</v>
      </c>
      <c r="D80" s="54" t="s">
        <v>13</v>
      </c>
      <c r="E80" s="55">
        <v>1116</v>
      </c>
      <c r="F80" s="56">
        <v>0.34300000000000003</v>
      </c>
      <c r="G80" s="122"/>
      <c r="H80" s="55">
        <v>1201</v>
      </c>
      <c r="I80" s="56">
        <v>0.41215653621981702</v>
      </c>
      <c r="J80" s="57"/>
      <c r="K80" s="57"/>
      <c r="L80" s="126"/>
      <c r="M80" s="58">
        <v>-0.28784346378018294</v>
      </c>
      <c r="N80" s="58">
        <v>-0.35699999999999993</v>
      </c>
    </row>
    <row r="81" spans="1:14" ht="15.6">
      <c r="A81" s="54">
        <v>13</v>
      </c>
      <c r="B81" s="54">
        <v>420</v>
      </c>
      <c r="C81" s="54" t="s">
        <v>1103</v>
      </c>
      <c r="D81" s="54" t="s">
        <v>14</v>
      </c>
      <c r="E81" s="55">
        <v>22</v>
      </c>
      <c r="F81" s="56">
        <v>0.40899999999999997</v>
      </c>
      <c r="G81" s="121">
        <v>6.6000000000000003E-2</v>
      </c>
      <c r="H81" s="55">
        <v>13</v>
      </c>
      <c r="I81" s="56">
        <v>7.69230769230769E-2</v>
      </c>
      <c r="J81" s="59">
        <v>-0.33523345929674009</v>
      </c>
      <c r="K81" s="55" t="str">
        <f>IF(G81="","",IF(G81="*","",IF(ABS(J81)&gt;ABS(G81),"Decrease","Increase")))</f>
        <v>Decrease</v>
      </c>
      <c r="L81" s="127">
        <f>IF(G81="","",IF(G81="*","",(ABS(G81-J81))*100))</f>
        <v>40.123345929674009</v>
      </c>
      <c r="M81" s="58">
        <v>-0.62307692307692308</v>
      </c>
      <c r="N81" s="58">
        <v>-0.29099999999999998</v>
      </c>
    </row>
    <row r="82" spans="1:14" ht="15.6">
      <c r="A82" s="54">
        <v>14</v>
      </c>
      <c r="B82" s="54">
        <v>420</v>
      </c>
      <c r="C82" s="54" t="s">
        <v>1103</v>
      </c>
      <c r="D82" s="54" t="s">
        <v>15</v>
      </c>
      <c r="E82" s="55">
        <v>584</v>
      </c>
      <c r="F82" s="56">
        <v>0.313</v>
      </c>
      <c r="G82" s="122"/>
      <c r="H82" s="55">
        <v>600</v>
      </c>
      <c r="I82" s="56">
        <v>0.37333333333333302</v>
      </c>
      <c r="J82" s="57"/>
      <c r="K82" s="57"/>
      <c r="L82" s="126"/>
      <c r="M82" s="58">
        <v>-0.32666666666666694</v>
      </c>
      <c r="N82" s="58">
        <v>-0.38699999999999996</v>
      </c>
    </row>
    <row r="83" spans="1:14" ht="15.6">
      <c r="A83" s="54">
        <v>15</v>
      </c>
      <c r="B83" s="54">
        <v>420</v>
      </c>
      <c r="C83" s="54" t="s">
        <v>1103</v>
      </c>
      <c r="D83" s="54" t="s">
        <v>16</v>
      </c>
      <c r="E83" s="55">
        <v>554</v>
      </c>
      <c r="F83" s="56">
        <v>0.377</v>
      </c>
      <c r="G83" s="121">
        <v>6.4000000000000001E-2</v>
      </c>
      <c r="H83" s="55">
        <v>614</v>
      </c>
      <c r="I83" s="56">
        <v>0.44299674267101002</v>
      </c>
      <c r="J83" s="59">
        <v>6.9663409337677007E-2</v>
      </c>
      <c r="K83" s="55" t="str">
        <f>IF(G83="","",IF(G83="*","",IF(ABS(J83)&gt;ABS(G83),"Decrease","Increase")))</f>
        <v>Decrease</v>
      </c>
      <c r="L83" s="127">
        <f>IF(G83="","",IF(G83="*","",(ABS(G83-J83))*100))</f>
        <v>0.56634093376770056</v>
      </c>
      <c r="M83" s="58">
        <v>-0.25700325732898993</v>
      </c>
      <c r="N83" s="58">
        <v>-0.32299999999999995</v>
      </c>
    </row>
    <row r="84" spans="1:14" ht="15.6">
      <c r="A84" s="54">
        <v>1</v>
      </c>
      <c r="B84" s="54">
        <v>500</v>
      </c>
      <c r="C84" s="54" t="s">
        <v>1104</v>
      </c>
      <c r="D84" s="54" t="s">
        <v>50</v>
      </c>
      <c r="E84" s="55">
        <v>507</v>
      </c>
      <c r="F84" s="56">
        <v>0.33500000000000002</v>
      </c>
      <c r="G84" s="122"/>
      <c r="H84" s="55">
        <v>590</v>
      </c>
      <c r="I84" s="56">
        <v>0.38813559322033903</v>
      </c>
      <c r="J84" s="57"/>
      <c r="K84" s="57"/>
      <c r="L84" s="126"/>
      <c r="M84" s="58">
        <v>-0.31186440677966093</v>
      </c>
      <c r="N84" s="58">
        <v>-0.36499999999999994</v>
      </c>
    </row>
    <row r="85" spans="1:14" ht="15.6">
      <c r="A85" s="54">
        <v>2</v>
      </c>
      <c r="B85" s="54">
        <v>500</v>
      </c>
      <c r="C85" s="54" t="s">
        <v>1104</v>
      </c>
      <c r="D85" s="54" t="s">
        <v>7</v>
      </c>
      <c r="E85" s="55">
        <v>239</v>
      </c>
      <c r="F85" s="56">
        <v>0.42699999999999999</v>
      </c>
      <c r="G85" s="122"/>
      <c r="H85" s="55">
        <v>265</v>
      </c>
      <c r="I85" s="56">
        <v>0.50566037735849101</v>
      </c>
      <c r="J85" s="57"/>
      <c r="K85" s="57"/>
      <c r="L85" s="126"/>
      <c r="M85" s="58">
        <v>-0.19433962264150895</v>
      </c>
      <c r="N85" s="58">
        <v>-0.27299999999999996</v>
      </c>
    </row>
    <row r="86" spans="1:14" ht="15.6">
      <c r="A86" s="54">
        <v>3</v>
      </c>
      <c r="B86" s="54">
        <v>500</v>
      </c>
      <c r="C86" s="54" t="s">
        <v>1104</v>
      </c>
      <c r="D86" s="54" t="s">
        <v>42</v>
      </c>
      <c r="E86" s="55">
        <v>227</v>
      </c>
      <c r="F86" s="56">
        <v>0.23799999999999999</v>
      </c>
      <c r="G86" s="121">
        <v>-0.18899999999999997</v>
      </c>
      <c r="H86" s="55">
        <v>270</v>
      </c>
      <c r="I86" s="56">
        <v>0.25925925925925902</v>
      </c>
      <c r="J86" s="59">
        <v>-0.24640111809923199</v>
      </c>
      <c r="K86" s="55" t="str">
        <f>IF(G86="","",IF(G86="*","",IF(ABS(J86)&gt;ABS(G86),"Decrease","Increase")))</f>
        <v>Decrease</v>
      </c>
      <c r="L86" s="127">
        <f>IF(G86="","",IF(G86="*","",(ABS(G86-J86))*100))</f>
        <v>5.7401118099232011</v>
      </c>
      <c r="M86" s="58">
        <v>-0.44074074074074093</v>
      </c>
      <c r="N86" s="58">
        <v>-0.46199999999999997</v>
      </c>
    </row>
    <row r="87" spans="1:14" ht="15.6">
      <c r="A87" s="54">
        <v>4</v>
      </c>
      <c r="B87" s="54">
        <v>500</v>
      </c>
      <c r="C87" s="54" t="s">
        <v>1104</v>
      </c>
      <c r="D87" s="54" t="s">
        <v>43</v>
      </c>
      <c r="E87" s="55">
        <v>17</v>
      </c>
      <c r="F87" s="56">
        <v>0.35299999999999998</v>
      </c>
      <c r="G87" s="121">
        <v>-7.4000000000000107E-2</v>
      </c>
      <c r="H87" s="55">
        <v>24</v>
      </c>
      <c r="I87" s="56">
        <v>0.41666666666666702</v>
      </c>
      <c r="J87" s="59">
        <v>-8.8993710691823991E-2</v>
      </c>
      <c r="K87" s="55" t="str">
        <f>IF(G87="","",IF(G87="*","",IF(ABS(J87)&gt;ABS(G87),"Decrease","Increase")))</f>
        <v>Decrease</v>
      </c>
      <c r="L87" s="127">
        <f>IF(G87="","",IF(G87="*","",(ABS(G87-J87))*100))</f>
        <v>1.4993710691823883</v>
      </c>
      <c r="M87" s="58">
        <v>-0.28333333333333294</v>
      </c>
      <c r="N87" s="58">
        <v>-0.34699999999999998</v>
      </c>
    </row>
    <row r="88" spans="1:14" ht="15.6">
      <c r="A88" s="54">
        <v>5</v>
      </c>
      <c r="B88" s="54">
        <v>500</v>
      </c>
      <c r="C88" s="54" t="s">
        <v>1104</v>
      </c>
      <c r="D88" s="54" t="s">
        <v>8</v>
      </c>
      <c r="E88" s="55" t="s">
        <v>1</v>
      </c>
      <c r="F88" s="55" t="s">
        <v>1</v>
      </c>
      <c r="G88" s="121" t="s">
        <v>1</v>
      </c>
      <c r="H88" s="55"/>
      <c r="I88" s="56"/>
      <c r="J88" s="55"/>
      <c r="K88" s="55" t="str">
        <f>IF(G88="","",IF(G88="*","",IF(ABS(J88)&gt;ABS(G88),"Decrease","Increase")))</f>
        <v/>
      </c>
      <c r="L88" s="127" t="str">
        <f>IF(G88="","",IF(G88="*","",(ABS(G88-J88))*100))</f>
        <v/>
      </c>
      <c r="M88" s="58"/>
      <c r="N88" s="58"/>
    </row>
    <row r="89" spans="1:14" ht="15.6">
      <c r="A89" s="54">
        <v>6</v>
      </c>
      <c r="B89" s="54">
        <v>500</v>
      </c>
      <c r="C89" s="54" t="s">
        <v>1104</v>
      </c>
      <c r="D89" s="54" t="s">
        <v>44</v>
      </c>
      <c r="E89" s="55">
        <v>22</v>
      </c>
      <c r="F89" s="56">
        <v>0.36399999999999999</v>
      </c>
      <c r="G89" s="121">
        <v>-6.3E-2</v>
      </c>
      <c r="H89" s="55">
        <v>31</v>
      </c>
      <c r="I89" s="56">
        <v>0.483870967741935</v>
      </c>
      <c r="J89" s="59">
        <v>-2.178940961655601E-2</v>
      </c>
      <c r="K89" s="55" t="str">
        <f>IF(G89="","",IF(G89="*","",IF(ABS(J89)&gt;ABS(G89),"Decrease","Increase")))</f>
        <v>Increase</v>
      </c>
      <c r="L89" s="127">
        <f>IF(G89="","",IF(G89="*","",(ABS(G89-J89))*100))</f>
        <v>4.1210590383443986</v>
      </c>
      <c r="M89" s="58">
        <v>-0.21612903225806496</v>
      </c>
      <c r="N89" s="58">
        <v>-0.33599999999999997</v>
      </c>
    </row>
    <row r="90" spans="1:14" ht="15.6">
      <c r="A90" s="54">
        <v>9</v>
      </c>
      <c r="B90" s="54">
        <v>500</v>
      </c>
      <c r="C90" s="54" t="s">
        <v>1104</v>
      </c>
      <c r="D90" s="54" t="s">
        <v>10</v>
      </c>
      <c r="E90" s="55">
        <v>507</v>
      </c>
      <c r="F90" s="56">
        <v>0.33500000000000002</v>
      </c>
      <c r="G90" s="121"/>
      <c r="H90" s="55">
        <v>477</v>
      </c>
      <c r="I90" s="56">
        <v>0.36687631027253698</v>
      </c>
      <c r="J90" s="59">
        <v>-0.11099979592215303</v>
      </c>
      <c r="K90" s="55" t="str">
        <f>IF(G90="","",IF(G90="*","",IF(ABS(J90)&gt;ABS(G90),"Decrease","Increase")))</f>
        <v/>
      </c>
      <c r="L90" s="127" t="str">
        <f>IF(G90="","",IF(G90="*","",(ABS(G90-J90))*100))</f>
        <v/>
      </c>
      <c r="M90" s="58">
        <v>-0.33312368972746298</v>
      </c>
      <c r="N90" s="58">
        <v>-0.36499999999999994</v>
      </c>
    </row>
    <row r="91" spans="1:14" ht="15.6">
      <c r="A91" s="54">
        <v>10</v>
      </c>
      <c r="B91" s="54">
        <v>500</v>
      </c>
      <c r="C91" s="54" t="s">
        <v>1104</v>
      </c>
      <c r="D91" s="54" t="s">
        <v>51</v>
      </c>
      <c r="E91" s="55">
        <v>402</v>
      </c>
      <c r="F91" s="56">
        <v>0.38600000000000001</v>
      </c>
      <c r="G91" s="122"/>
      <c r="H91" s="55">
        <v>483</v>
      </c>
      <c r="I91" s="56">
        <v>0.43064182194617001</v>
      </c>
      <c r="J91" s="57"/>
      <c r="K91" s="57"/>
      <c r="L91" s="126"/>
      <c r="M91" s="58">
        <v>-0.26935817805382994</v>
      </c>
      <c r="N91" s="58">
        <v>-0.31399999999999995</v>
      </c>
    </row>
    <row r="92" spans="1:14" ht="15.6">
      <c r="A92" s="54">
        <v>11</v>
      </c>
      <c r="B92" s="54">
        <v>500</v>
      </c>
      <c r="C92" s="54" t="s">
        <v>1104</v>
      </c>
      <c r="D92" s="54" t="s">
        <v>52</v>
      </c>
      <c r="E92" s="55">
        <v>105</v>
      </c>
      <c r="F92" s="56">
        <v>0.14299999999999999</v>
      </c>
      <c r="G92" s="121">
        <v>-0.24299999999999999</v>
      </c>
      <c r="H92" s="55">
        <v>107</v>
      </c>
      <c r="I92" s="56">
        <v>0.19626168224299101</v>
      </c>
      <c r="J92" s="59">
        <v>-0.234380139703179</v>
      </c>
      <c r="K92" s="55" t="str">
        <f>IF(G92="","",IF(G92="*","",IF(ABS(J92)&gt;ABS(G92),"Decrease","Increase")))</f>
        <v>Increase</v>
      </c>
      <c r="L92" s="127">
        <f>IF(G92="","",IF(G92="*","",(ABS(G92-J92))*100))</f>
        <v>0.86198602968209914</v>
      </c>
      <c r="M92" s="58">
        <v>-0.50373831775700895</v>
      </c>
      <c r="N92" s="58">
        <v>-0.55699999999999994</v>
      </c>
    </row>
    <row r="93" spans="1:14" ht="15.6">
      <c r="A93" s="54">
        <v>12</v>
      </c>
      <c r="B93" s="54">
        <v>500</v>
      </c>
      <c r="C93" s="54" t="s">
        <v>1104</v>
      </c>
      <c r="D93" s="54" t="s">
        <v>13</v>
      </c>
      <c r="E93" s="55">
        <v>498</v>
      </c>
      <c r="F93" s="56">
        <v>0.33700000000000002</v>
      </c>
      <c r="G93" s="122"/>
      <c r="H93" s="55">
        <v>580</v>
      </c>
      <c r="I93" s="56">
        <v>0.38448275862068998</v>
      </c>
      <c r="J93" s="57"/>
      <c r="K93" s="57"/>
      <c r="L93" s="126"/>
      <c r="M93" s="58">
        <v>-0.31551724137930998</v>
      </c>
      <c r="N93" s="58">
        <v>-0.36299999999999993</v>
      </c>
    </row>
    <row r="94" spans="1:14" ht="15.6">
      <c r="A94" s="54">
        <v>13</v>
      </c>
      <c r="B94" s="54">
        <v>500</v>
      </c>
      <c r="C94" s="54" t="s">
        <v>1104</v>
      </c>
      <c r="D94" s="54" t="s">
        <v>14</v>
      </c>
      <c r="E94" s="55" t="s">
        <v>1</v>
      </c>
      <c r="F94" s="55" t="s">
        <v>1</v>
      </c>
      <c r="G94" s="121" t="s">
        <v>1</v>
      </c>
      <c r="H94" s="55">
        <v>10</v>
      </c>
      <c r="I94" s="56">
        <v>0.6</v>
      </c>
      <c r="J94" s="59">
        <v>0.21551724137931</v>
      </c>
      <c r="K94" s="55" t="str">
        <f>IF(G94="","",IF(G94="*","",IF(ABS(J94)&gt;ABS(G94),"Decrease","Increase")))</f>
        <v/>
      </c>
      <c r="L94" s="127" t="str">
        <f>IF(G94="","",IF(G94="*","",(ABS(G94-J94))*100))</f>
        <v/>
      </c>
      <c r="M94" s="58">
        <v>-9.9999999999999978E-2</v>
      </c>
      <c r="N94" s="58"/>
    </row>
    <row r="95" spans="1:14" ht="15.6">
      <c r="A95" s="54">
        <v>14</v>
      </c>
      <c r="B95" s="54">
        <v>500</v>
      </c>
      <c r="C95" s="54" t="s">
        <v>1104</v>
      </c>
      <c r="D95" s="54" t="s">
        <v>15</v>
      </c>
      <c r="E95" s="55">
        <v>275</v>
      </c>
      <c r="F95" s="56">
        <v>0.30199999999999999</v>
      </c>
      <c r="G95" s="122"/>
      <c r="H95" s="55">
        <v>310</v>
      </c>
      <c r="I95" s="56">
        <v>0.36129032258064497</v>
      </c>
      <c r="J95" s="57"/>
      <c r="K95" s="57"/>
      <c r="L95" s="126"/>
      <c r="M95" s="58">
        <v>-0.33870967741935498</v>
      </c>
      <c r="N95" s="58">
        <v>-0.39799999999999996</v>
      </c>
    </row>
    <row r="96" spans="1:14" ht="15.6">
      <c r="A96" s="54">
        <v>15</v>
      </c>
      <c r="B96" s="54">
        <v>500</v>
      </c>
      <c r="C96" s="54" t="s">
        <v>1104</v>
      </c>
      <c r="D96" s="54" t="s">
        <v>16</v>
      </c>
      <c r="E96" s="55">
        <v>232</v>
      </c>
      <c r="F96" s="56">
        <v>0.375</v>
      </c>
      <c r="G96" s="121">
        <v>7.2999999999999995E-2</v>
      </c>
      <c r="H96" s="55">
        <v>280</v>
      </c>
      <c r="I96" s="56">
        <v>0.41785714285714298</v>
      </c>
      <c r="J96" s="59">
        <v>5.6566820276498009E-2</v>
      </c>
      <c r="K96" s="55" t="str">
        <f>IF(G96="","",IF(G96="*","",IF(ABS(J96)&gt;ABS(G96),"Decrease","Increase")))</f>
        <v>Increase</v>
      </c>
      <c r="L96" s="127">
        <f>IF(G96="","",IF(G96="*","",(ABS(G96-J96))*100))</f>
        <v>1.6433179723501987</v>
      </c>
      <c r="M96" s="58">
        <v>-0.28214285714285697</v>
      </c>
      <c r="N96" s="58">
        <v>-0.32499999999999996</v>
      </c>
    </row>
    <row r="97" spans="1:14" ht="15.6">
      <c r="A97" s="54">
        <v>1</v>
      </c>
      <c r="B97" s="54">
        <v>614</v>
      </c>
      <c r="C97" s="54" t="s">
        <v>1105</v>
      </c>
      <c r="D97" s="54" t="s">
        <v>50</v>
      </c>
      <c r="E97" s="55">
        <v>1546</v>
      </c>
      <c r="F97" s="56">
        <v>0.22800000000000001</v>
      </c>
      <c r="G97" s="122"/>
      <c r="H97" s="55">
        <v>1780</v>
      </c>
      <c r="I97" s="56">
        <v>0.28314606741573001</v>
      </c>
      <c r="J97" s="57"/>
      <c r="K97" s="57"/>
      <c r="L97" s="126"/>
      <c r="M97" s="58">
        <v>-0.41685393258426995</v>
      </c>
      <c r="N97" s="58">
        <v>-0.47199999999999998</v>
      </c>
    </row>
    <row r="98" spans="1:14" ht="15.6">
      <c r="A98" s="54">
        <v>2</v>
      </c>
      <c r="B98" s="54">
        <v>614</v>
      </c>
      <c r="C98" s="54" t="s">
        <v>1105</v>
      </c>
      <c r="D98" s="54" t="s">
        <v>7</v>
      </c>
      <c r="E98" s="55">
        <v>297</v>
      </c>
      <c r="F98" s="56">
        <v>0.40699999999999997</v>
      </c>
      <c r="G98" s="122"/>
      <c r="H98" s="55">
        <v>369</v>
      </c>
      <c r="I98" s="56">
        <v>0.50406504065040603</v>
      </c>
      <c r="J98" s="57"/>
      <c r="K98" s="57"/>
      <c r="L98" s="126"/>
      <c r="M98" s="58">
        <v>-0.19593495934959393</v>
      </c>
      <c r="N98" s="58">
        <v>-0.29299999999999998</v>
      </c>
    </row>
    <row r="99" spans="1:14" ht="15.6">
      <c r="A99" s="54">
        <v>3</v>
      </c>
      <c r="B99" s="54">
        <v>614</v>
      </c>
      <c r="C99" s="54" t="s">
        <v>1105</v>
      </c>
      <c r="D99" s="54" t="s">
        <v>42</v>
      </c>
      <c r="E99" s="55">
        <v>1129</v>
      </c>
      <c r="F99" s="56">
        <v>0.17299999999999999</v>
      </c>
      <c r="G99" s="121">
        <v>-0.23399999999999999</v>
      </c>
      <c r="H99" s="55">
        <v>1307</v>
      </c>
      <c r="I99" s="56">
        <v>0.21499617444529501</v>
      </c>
      <c r="J99" s="59">
        <v>-0.28906886620511102</v>
      </c>
      <c r="K99" s="55" t="str">
        <f>IF(G99="","",IF(G99="*","",IF(ABS(J99)&gt;ABS(G99),"Decrease","Increase")))</f>
        <v>Decrease</v>
      </c>
      <c r="L99" s="127">
        <f>IF(G99="","",IF(G99="*","",(ABS(G99-J99))*100))</f>
        <v>5.5068866205111036</v>
      </c>
      <c r="M99" s="58">
        <v>-0.48500382555470495</v>
      </c>
      <c r="N99" s="58">
        <v>-0.52699999999999991</v>
      </c>
    </row>
    <row r="100" spans="1:14" ht="15.6">
      <c r="A100" s="54">
        <v>4</v>
      </c>
      <c r="B100" s="54">
        <v>614</v>
      </c>
      <c r="C100" s="54" t="s">
        <v>1105</v>
      </c>
      <c r="D100" s="54" t="s">
        <v>43</v>
      </c>
      <c r="E100" s="55">
        <v>38</v>
      </c>
      <c r="F100" s="56">
        <v>0.21099999999999999</v>
      </c>
      <c r="G100" s="121">
        <v>-0.19600000000000001</v>
      </c>
      <c r="H100" s="55">
        <v>40</v>
      </c>
      <c r="I100" s="56">
        <v>0.27500000000000002</v>
      </c>
      <c r="J100" s="59">
        <v>-0.229065040650406</v>
      </c>
      <c r="K100" s="55" t="str">
        <f>IF(G100="","",IF(G100="*","",IF(ABS(J100)&gt;ABS(G100),"Decrease","Increase")))</f>
        <v>Decrease</v>
      </c>
      <c r="L100" s="127">
        <f>IF(G100="","",IF(G100="*","",(ABS(G100-J100))*100))</f>
        <v>3.3065040650405999</v>
      </c>
      <c r="M100" s="58">
        <v>-0.42499999999999993</v>
      </c>
      <c r="N100" s="58">
        <v>-0.48899999999999999</v>
      </c>
    </row>
    <row r="101" spans="1:14" ht="15.6">
      <c r="A101" s="54">
        <v>5</v>
      </c>
      <c r="B101" s="54">
        <v>614</v>
      </c>
      <c r="C101" s="54" t="s">
        <v>1105</v>
      </c>
      <c r="D101" s="54" t="s">
        <v>8</v>
      </c>
      <c r="E101" s="55">
        <v>17</v>
      </c>
      <c r="F101" s="56">
        <v>0.58799999999999997</v>
      </c>
      <c r="G101" s="121">
        <v>0.18100000000000002</v>
      </c>
      <c r="H101" s="55">
        <v>19</v>
      </c>
      <c r="I101" s="56">
        <v>0.52631578947368396</v>
      </c>
      <c r="J101" s="59">
        <v>2.2250748823277933E-2</v>
      </c>
      <c r="K101" s="55" t="str">
        <f>IF(G101="","",IF(G101="*","",IF(ABS(J101)&gt;ABS(G101),"Decrease","Increase")))</f>
        <v>Increase</v>
      </c>
      <c r="L101" s="127">
        <f>IF(G101="","",IF(G101="*","",(ABS(G101-J101))*100))</f>
        <v>15.874925117672209</v>
      </c>
      <c r="M101" s="58">
        <v>-0.173684210526316</v>
      </c>
      <c r="N101" s="58">
        <v>-0.11199999999999999</v>
      </c>
    </row>
    <row r="102" spans="1:14" ht="15.6">
      <c r="A102" s="54">
        <v>6</v>
      </c>
      <c r="B102" s="54">
        <v>614</v>
      </c>
      <c r="C102" s="54" t="s">
        <v>1105</v>
      </c>
      <c r="D102" s="54" t="s">
        <v>44</v>
      </c>
      <c r="E102" s="55">
        <v>62</v>
      </c>
      <c r="F102" s="60">
        <v>0.28999999999999998</v>
      </c>
      <c r="G102" s="121">
        <v>-0.11699999999999999</v>
      </c>
      <c r="H102" s="55">
        <v>42</v>
      </c>
      <c r="I102" s="56">
        <v>0.38095238095238099</v>
      </c>
      <c r="J102" s="59">
        <v>-0.12311265969802504</v>
      </c>
      <c r="K102" s="55" t="str">
        <f>IF(G102="","",IF(G102="*","",IF(ABS(J102)&gt;ABS(G102),"Decrease","Increase")))</f>
        <v>Decrease</v>
      </c>
      <c r="L102" s="127">
        <f>IF(G102="","",IF(G102="*","",(ABS(G102-J102))*100))</f>
        <v>0.61126596980250469</v>
      </c>
      <c r="M102" s="58">
        <v>-0.31904761904761897</v>
      </c>
      <c r="N102" s="58">
        <v>-0.41</v>
      </c>
    </row>
    <row r="103" spans="1:14" ht="15.6">
      <c r="A103" s="54">
        <v>7</v>
      </c>
      <c r="B103" s="54">
        <v>614</v>
      </c>
      <c r="C103" s="54" t="s">
        <v>1105</v>
      </c>
      <c r="D103" s="54" t="s">
        <v>1096</v>
      </c>
      <c r="E103" s="55" t="s">
        <v>1</v>
      </c>
      <c r="F103" s="55" t="s">
        <v>1</v>
      </c>
      <c r="G103" s="123"/>
      <c r="H103" s="55" t="s">
        <v>1</v>
      </c>
      <c r="I103" s="56" t="s">
        <v>1</v>
      </c>
      <c r="J103" s="55" t="s">
        <v>1</v>
      </c>
      <c r="K103" s="54"/>
      <c r="L103" s="127" t="str">
        <f>IF(G103="","",IF(G103="*","",(ABS(G103-J103))*100))</f>
        <v/>
      </c>
      <c r="M103" s="58"/>
      <c r="N103" s="58"/>
    </row>
    <row r="104" spans="1:14" ht="15.6">
      <c r="A104" s="54">
        <v>9</v>
      </c>
      <c r="B104" s="54">
        <v>614</v>
      </c>
      <c r="C104" s="54" t="s">
        <v>1105</v>
      </c>
      <c r="D104" s="54" t="s">
        <v>10</v>
      </c>
      <c r="E104" s="55">
        <v>1546</v>
      </c>
      <c r="F104" s="56">
        <v>0.22800000000000001</v>
      </c>
      <c r="G104" s="121"/>
      <c r="H104" s="55">
        <v>1678</v>
      </c>
      <c r="I104" s="56">
        <v>0.25327771156138301</v>
      </c>
      <c r="J104" s="59">
        <v>-0.52123209236018597</v>
      </c>
      <c r="K104" s="55" t="str">
        <f>IF(G104="","",IF(G104="*","",IF(ABS(J104)&gt;ABS(G104),"Decrease","Increase")))</f>
        <v/>
      </c>
      <c r="L104" s="127" t="str">
        <f>IF(G104="","",IF(G104="*","",(ABS(G104-J104))*100))</f>
        <v/>
      </c>
      <c r="M104" s="58">
        <v>-0.44672228843861694</v>
      </c>
      <c r="N104" s="58">
        <v>-0.47199999999999998</v>
      </c>
    </row>
    <row r="105" spans="1:14" ht="15.6">
      <c r="A105" s="54">
        <v>10</v>
      </c>
      <c r="B105" s="54">
        <v>614</v>
      </c>
      <c r="C105" s="54" t="s">
        <v>1105</v>
      </c>
      <c r="D105" s="54" t="s">
        <v>51</v>
      </c>
      <c r="E105" s="55">
        <v>1367</v>
      </c>
      <c r="F105" s="56">
        <v>0.246</v>
      </c>
      <c r="G105" s="122"/>
      <c r="H105" s="55">
        <v>1627</v>
      </c>
      <c r="I105" s="56">
        <v>0.29870928088506499</v>
      </c>
      <c r="J105" s="57"/>
      <c r="K105" s="57"/>
      <c r="L105" s="126"/>
      <c r="M105" s="58">
        <v>-0.40129071911493497</v>
      </c>
      <c r="N105" s="58">
        <v>-0.45399999999999996</v>
      </c>
    </row>
    <row r="106" spans="1:14" ht="15.6">
      <c r="A106" s="54">
        <v>11</v>
      </c>
      <c r="B106" s="54">
        <v>614</v>
      </c>
      <c r="C106" s="54" t="s">
        <v>1105</v>
      </c>
      <c r="D106" s="54" t="s">
        <v>52</v>
      </c>
      <c r="E106" s="55">
        <v>179</v>
      </c>
      <c r="F106" s="56">
        <v>9.5000000000000001E-2</v>
      </c>
      <c r="G106" s="121">
        <v>-0.151</v>
      </c>
      <c r="H106" s="55">
        <v>153</v>
      </c>
      <c r="I106" s="56">
        <v>0.11764705882352899</v>
      </c>
      <c r="J106" s="59">
        <v>-0.18106222206153599</v>
      </c>
      <c r="K106" s="55" t="str">
        <f>IF(G106="","",IF(G106="*","",IF(ABS(J106)&gt;ABS(G106),"Decrease","Increase")))</f>
        <v>Decrease</v>
      </c>
      <c r="L106" s="127">
        <f>IF(G106="","",IF(G106="*","",(ABS(G106-J106))*100))</f>
        <v>3.0062222061535997</v>
      </c>
      <c r="M106" s="58">
        <v>-0.58235294117647096</v>
      </c>
      <c r="N106" s="58">
        <v>-0.60499999999999998</v>
      </c>
    </row>
    <row r="107" spans="1:14" ht="15.6">
      <c r="A107" s="54">
        <v>12</v>
      </c>
      <c r="B107" s="54">
        <v>614</v>
      </c>
      <c r="C107" s="54" t="s">
        <v>1105</v>
      </c>
      <c r="D107" s="54" t="s">
        <v>13</v>
      </c>
      <c r="E107" s="55">
        <v>1524</v>
      </c>
      <c r="F107" s="60">
        <v>0.23</v>
      </c>
      <c r="G107" s="122"/>
      <c r="H107" s="55">
        <v>1758</v>
      </c>
      <c r="I107" s="56">
        <v>0.28612059158134201</v>
      </c>
      <c r="J107" s="57"/>
      <c r="K107" s="57"/>
      <c r="L107" s="126"/>
      <c r="M107" s="58">
        <v>-0.41387940841865795</v>
      </c>
      <c r="N107" s="58">
        <v>-0.47</v>
      </c>
    </row>
    <row r="108" spans="1:14" ht="15.6">
      <c r="A108" s="54">
        <v>13</v>
      </c>
      <c r="B108" s="54">
        <v>614</v>
      </c>
      <c r="C108" s="54" t="s">
        <v>1105</v>
      </c>
      <c r="D108" s="54" t="s">
        <v>14</v>
      </c>
      <c r="E108" s="55">
        <v>22</v>
      </c>
      <c r="F108" s="56">
        <v>0.13600000000000001</v>
      </c>
      <c r="G108" s="121">
        <v>-9.4E-2</v>
      </c>
      <c r="H108" s="55">
        <v>22</v>
      </c>
      <c r="I108" s="56">
        <v>4.5454545454545497E-2</v>
      </c>
      <c r="J108" s="59">
        <v>-0.24066604612679651</v>
      </c>
      <c r="K108" s="55" t="str">
        <f>IF(G108="","",IF(G108="*","",IF(ABS(J108)&gt;ABS(G108),"Decrease","Increase")))</f>
        <v>Decrease</v>
      </c>
      <c r="L108" s="127">
        <f>IF(G108="","",IF(G108="*","",(ABS(G108-J108))*100))</f>
        <v>14.666604612679651</v>
      </c>
      <c r="M108" s="58">
        <v>-0.65454545454545443</v>
      </c>
      <c r="N108" s="58">
        <v>-0.56399999999999995</v>
      </c>
    </row>
    <row r="109" spans="1:14" ht="15.6">
      <c r="A109" s="54">
        <v>14</v>
      </c>
      <c r="B109" s="54">
        <v>614</v>
      </c>
      <c r="C109" s="54" t="s">
        <v>1105</v>
      </c>
      <c r="D109" s="54" t="s">
        <v>15</v>
      </c>
      <c r="E109" s="55">
        <v>752</v>
      </c>
      <c r="F109" s="56">
        <v>0.219</v>
      </c>
      <c r="G109" s="122"/>
      <c r="H109" s="55">
        <v>880</v>
      </c>
      <c r="I109" s="56">
        <v>0.26477272727272699</v>
      </c>
      <c r="J109" s="57"/>
      <c r="K109" s="57"/>
      <c r="L109" s="126"/>
      <c r="M109" s="58">
        <v>-0.43522727272727296</v>
      </c>
      <c r="N109" s="58">
        <v>-0.48099999999999998</v>
      </c>
    </row>
    <row r="110" spans="1:14" ht="15.6">
      <c r="A110" s="54">
        <v>15</v>
      </c>
      <c r="B110" s="54">
        <v>614</v>
      </c>
      <c r="C110" s="54" t="s">
        <v>1105</v>
      </c>
      <c r="D110" s="54" t="s">
        <v>16</v>
      </c>
      <c r="E110" s="55">
        <v>794</v>
      </c>
      <c r="F110" s="56">
        <v>0.23699999999999999</v>
      </c>
      <c r="G110" s="121">
        <v>1.8000000000000002E-2</v>
      </c>
      <c r="H110" s="55">
        <v>900</v>
      </c>
      <c r="I110" s="56">
        <v>0.301111111111111</v>
      </c>
      <c r="J110" s="59">
        <v>3.6338383838384003E-2</v>
      </c>
      <c r="K110" s="55" t="str">
        <f>IF(G110="","",IF(G110="*","",IF(ABS(J110)&gt;ABS(G110),"Decrease","Increase")))</f>
        <v>Decrease</v>
      </c>
      <c r="L110" s="127">
        <f>IF(G110="","",IF(G110="*","",(ABS(G110-J110))*100))</f>
        <v>1.8338383838384</v>
      </c>
      <c r="M110" s="58">
        <v>-0.39888888888888896</v>
      </c>
      <c r="N110" s="58">
        <v>-0.46299999999999997</v>
      </c>
    </row>
    <row r="111" spans="1:14" ht="15.6">
      <c r="A111" s="54">
        <v>1</v>
      </c>
      <c r="B111" s="54">
        <v>617</v>
      </c>
      <c r="C111" s="54" t="s">
        <v>1106</v>
      </c>
      <c r="D111" s="54" t="s">
        <v>50</v>
      </c>
      <c r="E111" s="55">
        <v>498</v>
      </c>
      <c r="F111" s="56">
        <v>0.11600000000000001</v>
      </c>
      <c r="G111" s="122"/>
      <c r="H111" s="55">
        <v>500</v>
      </c>
      <c r="I111" s="56">
        <v>0.19</v>
      </c>
      <c r="J111" s="57"/>
      <c r="K111" s="57"/>
      <c r="L111" s="126"/>
      <c r="M111" s="58">
        <v>-0.51</v>
      </c>
      <c r="N111" s="58">
        <v>-0.58399999999999996</v>
      </c>
    </row>
    <row r="112" spans="1:14" ht="15.6">
      <c r="A112" s="54">
        <v>2</v>
      </c>
      <c r="B112" s="54">
        <v>617</v>
      </c>
      <c r="C112" s="54" t="s">
        <v>1106</v>
      </c>
      <c r="D112" s="54" t="s">
        <v>7</v>
      </c>
      <c r="E112" s="55" t="s">
        <v>1</v>
      </c>
      <c r="F112" s="55" t="s">
        <v>1</v>
      </c>
      <c r="G112" s="122"/>
      <c r="H112" s="55" t="s">
        <v>1</v>
      </c>
      <c r="I112" s="56" t="s">
        <v>1</v>
      </c>
      <c r="J112" s="57"/>
      <c r="K112" s="57"/>
      <c r="L112" s="126"/>
      <c r="M112" s="58"/>
      <c r="N112" s="58"/>
    </row>
    <row r="113" spans="1:14" ht="15.6">
      <c r="A113" s="54">
        <v>3</v>
      </c>
      <c r="B113" s="54">
        <v>617</v>
      </c>
      <c r="C113" s="54" t="s">
        <v>1106</v>
      </c>
      <c r="D113" s="54" t="s">
        <v>42</v>
      </c>
      <c r="E113" s="55">
        <v>486</v>
      </c>
      <c r="F113" s="56">
        <v>0.115</v>
      </c>
      <c r="G113" s="121" t="s">
        <v>1</v>
      </c>
      <c r="H113" s="55">
        <v>491</v>
      </c>
      <c r="I113" s="56">
        <v>0.189409368635438</v>
      </c>
      <c r="J113" s="134" t="s">
        <v>1</v>
      </c>
      <c r="K113" s="55" t="str">
        <f>IF(G113="","",IF(G113="*","",IF(ABS(J113)&gt;ABS(G113),"Decrease","Increase")))</f>
        <v/>
      </c>
      <c r="L113" s="127" t="str">
        <f>IF(G113="","",IF(G113="*","",(ABS(G113-J113))*100))</f>
        <v/>
      </c>
      <c r="M113" s="58">
        <v>-0.51059063136456195</v>
      </c>
      <c r="N113" s="58">
        <v>-0.58499999999999996</v>
      </c>
    </row>
    <row r="114" spans="1:14" ht="15.6">
      <c r="A114" s="54">
        <v>4</v>
      </c>
      <c r="B114" s="54">
        <v>617</v>
      </c>
      <c r="C114" s="54" t="s">
        <v>1106</v>
      </c>
      <c r="D114" s="54" t="s">
        <v>43</v>
      </c>
      <c r="E114" s="55" t="s">
        <v>1</v>
      </c>
      <c r="F114" s="55" t="s">
        <v>1</v>
      </c>
      <c r="G114" s="121" t="s">
        <v>1</v>
      </c>
      <c r="H114" s="55" t="s">
        <v>1</v>
      </c>
      <c r="I114" s="56" t="s">
        <v>1</v>
      </c>
      <c r="J114" s="55" t="s">
        <v>1</v>
      </c>
      <c r="K114" s="55" t="str">
        <f>IF(G114="","",IF(G114="*","",IF(ABS(J114)&gt;ABS(G114),"Decrease","Increase")))</f>
        <v/>
      </c>
      <c r="L114" s="127" t="str">
        <f>IF(G114="","",IF(G114="*","",(ABS(G114-J114))*100))</f>
        <v/>
      </c>
      <c r="M114" s="58"/>
      <c r="N114" s="58"/>
    </row>
    <row r="115" spans="1:14" ht="15.6">
      <c r="A115" s="54">
        <v>6</v>
      </c>
      <c r="B115" s="54">
        <v>617</v>
      </c>
      <c r="C115" s="54" t="s">
        <v>1106</v>
      </c>
      <c r="D115" s="54" t="s">
        <v>44</v>
      </c>
      <c r="E115" s="55" t="s">
        <v>1</v>
      </c>
      <c r="F115" s="55" t="s">
        <v>1</v>
      </c>
      <c r="G115" s="121" t="s">
        <v>1</v>
      </c>
      <c r="H115" s="55" t="s">
        <v>1</v>
      </c>
      <c r="I115" s="56" t="s">
        <v>1</v>
      </c>
      <c r="J115" s="55" t="s">
        <v>1</v>
      </c>
      <c r="K115" s="55" t="str">
        <f>IF(G115="","",IF(G115="*","",IF(ABS(J115)&gt;ABS(G115),"Decrease","Increase")))</f>
        <v/>
      </c>
      <c r="L115" s="127" t="str">
        <f>IF(G115="","",IF(G115="*","",(ABS(G115-J115))*100))</f>
        <v/>
      </c>
      <c r="M115" s="58"/>
      <c r="N115" s="58"/>
    </row>
    <row r="116" spans="1:14" ht="15.6">
      <c r="A116" s="54">
        <v>9</v>
      </c>
      <c r="B116" s="54">
        <v>617</v>
      </c>
      <c r="C116" s="54" t="s">
        <v>1106</v>
      </c>
      <c r="D116" s="54" t="s">
        <v>10</v>
      </c>
      <c r="E116" s="55">
        <v>498</v>
      </c>
      <c r="F116" s="56">
        <v>0.11600000000000001</v>
      </c>
      <c r="G116" s="121"/>
      <c r="H116" s="55">
        <v>500</v>
      </c>
      <c r="I116" s="56">
        <v>0.19</v>
      </c>
      <c r="J116" s="55"/>
      <c r="K116" s="55" t="str">
        <f>IF(G116="","",IF(G116="*","",IF(ABS(J116)&gt;ABS(G116),"Decrease","Increase")))</f>
        <v/>
      </c>
      <c r="L116" s="127" t="str">
        <f>IF(G116="","",IF(G116="*","",(ABS(G116-J116))*100))</f>
        <v/>
      </c>
      <c r="M116" s="58">
        <v>-0.51</v>
      </c>
      <c r="N116" s="58">
        <v>-0.58399999999999996</v>
      </c>
    </row>
    <row r="117" spans="1:14" ht="15.6">
      <c r="A117" s="54">
        <v>10</v>
      </c>
      <c r="B117" s="54">
        <v>617</v>
      </c>
      <c r="C117" s="54" t="s">
        <v>1106</v>
      </c>
      <c r="D117" s="54" t="s">
        <v>51</v>
      </c>
      <c r="E117" s="55">
        <v>445</v>
      </c>
      <c r="F117" s="56">
        <v>0.128</v>
      </c>
      <c r="G117" s="122"/>
      <c r="H117" s="55">
        <v>455</v>
      </c>
      <c r="I117" s="56">
        <v>0.20219780219780201</v>
      </c>
      <c r="J117" s="57"/>
      <c r="K117" s="57"/>
      <c r="L117" s="126"/>
      <c r="M117" s="58">
        <v>-0.49780219780219792</v>
      </c>
      <c r="N117" s="58">
        <v>-0.57199999999999995</v>
      </c>
    </row>
    <row r="118" spans="1:14" ht="15.6">
      <c r="A118" s="54">
        <v>11</v>
      </c>
      <c r="B118" s="54">
        <v>617</v>
      </c>
      <c r="C118" s="54" t="s">
        <v>1106</v>
      </c>
      <c r="D118" s="54" t="s">
        <v>52</v>
      </c>
      <c r="E118" s="55">
        <v>53</v>
      </c>
      <c r="F118" s="56">
        <v>1.9E-2</v>
      </c>
      <c r="G118" s="121">
        <v>-0.109</v>
      </c>
      <c r="H118" s="55">
        <v>45</v>
      </c>
      <c r="I118" s="56">
        <v>6.6666666666666693E-2</v>
      </c>
      <c r="J118" s="59">
        <v>-0.13553113553113533</v>
      </c>
      <c r="K118" s="55" t="str">
        <f>IF(G118="","",IF(G118="*","",IF(ABS(J118)&gt;ABS(G118),"Decrease","Increase")))</f>
        <v>Decrease</v>
      </c>
      <c r="L118" s="127">
        <f>IF(G118="","",IF(G118="*","",(ABS(G118-J118))*100))</f>
        <v>2.6531135531135326</v>
      </c>
      <c r="M118" s="58">
        <v>-0.6333333333333333</v>
      </c>
      <c r="N118" s="58">
        <v>-0.68099999999999994</v>
      </c>
    </row>
    <row r="119" spans="1:14" ht="15.6">
      <c r="A119" s="54">
        <v>12</v>
      </c>
      <c r="B119" s="54">
        <v>617</v>
      </c>
      <c r="C119" s="54" t="s">
        <v>1106</v>
      </c>
      <c r="D119" s="54" t="s">
        <v>13</v>
      </c>
      <c r="E119" s="55">
        <v>494</v>
      </c>
      <c r="F119" s="56">
        <v>0.11700000000000001</v>
      </c>
      <c r="G119" s="122"/>
      <c r="H119" s="55">
        <v>497</v>
      </c>
      <c r="I119" s="56">
        <v>0.191146881287726</v>
      </c>
      <c r="J119" s="57"/>
      <c r="K119" s="57"/>
      <c r="L119" s="126"/>
      <c r="M119" s="58">
        <v>-0.50885311871227401</v>
      </c>
      <c r="N119" s="58">
        <v>-0.58299999999999996</v>
      </c>
    </row>
    <row r="120" spans="1:14" ht="15.6">
      <c r="A120" s="54">
        <v>13</v>
      </c>
      <c r="B120" s="54">
        <v>617</v>
      </c>
      <c r="C120" s="54" t="s">
        <v>1106</v>
      </c>
      <c r="D120" s="54" t="s">
        <v>14</v>
      </c>
      <c r="E120" s="55" t="s">
        <v>1</v>
      </c>
      <c r="F120" s="55" t="s">
        <v>1</v>
      </c>
      <c r="G120" s="121" t="s">
        <v>1</v>
      </c>
      <c r="H120" s="55" t="s">
        <v>1</v>
      </c>
      <c r="I120" s="56" t="s">
        <v>1</v>
      </c>
      <c r="J120" s="55" t="s">
        <v>1</v>
      </c>
      <c r="K120" s="55" t="str">
        <f>IF(G120="","",IF(G120="*","",IF(ABS(J120)&gt;ABS(G120),"Decrease","Increase")))</f>
        <v/>
      </c>
      <c r="L120" s="127" t="str">
        <f>IF(G120="","",IF(G120="*","",(ABS(G120-J120))*100))</f>
        <v/>
      </c>
      <c r="M120" s="58"/>
      <c r="N120" s="58"/>
    </row>
    <row r="121" spans="1:14" ht="15.6">
      <c r="A121" s="54">
        <v>14</v>
      </c>
      <c r="B121" s="54">
        <v>617</v>
      </c>
      <c r="C121" s="54" t="s">
        <v>1106</v>
      </c>
      <c r="D121" s="54" t="s">
        <v>15</v>
      </c>
      <c r="E121" s="55">
        <v>234</v>
      </c>
      <c r="F121" s="56">
        <v>8.5000000000000006E-2</v>
      </c>
      <c r="G121" s="122"/>
      <c r="H121" s="55">
        <v>263</v>
      </c>
      <c r="I121" s="56">
        <v>0.16730038022813701</v>
      </c>
      <c r="J121" s="57"/>
      <c r="K121" s="57"/>
      <c r="L121" s="126"/>
      <c r="M121" s="58">
        <v>-0.53269961977186298</v>
      </c>
      <c r="N121" s="58">
        <v>-0.61499999999999999</v>
      </c>
    </row>
    <row r="122" spans="1:14" ht="15.6">
      <c r="A122" s="54">
        <v>15</v>
      </c>
      <c r="B122" s="54">
        <v>617</v>
      </c>
      <c r="C122" s="54" t="s">
        <v>1106</v>
      </c>
      <c r="D122" s="54" t="s">
        <v>16</v>
      </c>
      <c r="E122" s="55">
        <v>264</v>
      </c>
      <c r="F122" s="56">
        <v>0.14399999999999999</v>
      </c>
      <c r="G122" s="121">
        <v>5.9000000000000004E-2</v>
      </c>
      <c r="H122" s="55">
        <v>237</v>
      </c>
      <c r="I122" s="56">
        <v>0.215189873417722</v>
      </c>
      <c r="J122" s="59">
        <v>4.7889493189584992E-2</v>
      </c>
      <c r="K122" s="55" t="str">
        <f>IF(G122="","",IF(G122="*","",IF(ABS(J122)&gt;ABS(G122),"Decrease","Increase")))</f>
        <v>Increase</v>
      </c>
      <c r="L122" s="127">
        <f>IF(G122="","",IF(G122="*","",(ABS(G122-J122))*100))</f>
        <v>1.1110506810415013</v>
      </c>
      <c r="M122" s="58">
        <v>-0.48481012658227796</v>
      </c>
      <c r="N122" s="58">
        <v>-0.55599999999999994</v>
      </c>
    </row>
    <row r="123" spans="1:14" ht="15.6">
      <c r="A123" s="54">
        <v>1</v>
      </c>
      <c r="B123" s="54">
        <v>618</v>
      </c>
      <c r="C123" s="54" t="s">
        <v>1107</v>
      </c>
      <c r="D123" s="54" t="s">
        <v>50</v>
      </c>
      <c r="E123" s="55">
        <v>556</v>
      </c>
      <c r="F123" s="56">
        <v>9.4E-2</v>
      </c>
      <c r="G123" s="122"/>
      <c r="H123" s="55">
        <v>637</v>
      </c>
      <c r="I123" s="56">
        <v>0.182103610675039</v>
      </c>
      <c r="J123" s="57"/>
      <c r="K123" s="57"/>
      <c r="L123" s="126"/>
      <c r="M123" s="58">
        <v>-0.51789638932496096</v>
      </c>
      <c r="N123" s="58">
        <v>-0.60599999999999998</v>
      </c>
    </row>
    <row r="124" spans="1:14" ht="15.6">
      <c r="A124" s="54">
        <v>2</v>
      </c>
      <c r="B124" s="54">
        <v>618</v>
      </c>
      <c r="C124" s="54" t="s">
        <v>1107</v>
      </c>
      <c r="D124" s="54" t="s">
        <v>7</v>
      </c>
      <c r="E124" s="55">
        <v>12</v>
      </c>
      <c r="F124" s="60">
        <v>0</v>
      </c>
      <c r="G124" s="122"/>
      <c r="H124" s="55">
        <v>17</v>
      </c>
      <c r="I124" s="56">
        <v>0.35294117647058798</v>
      </c>
      <c r="J124" s="57"/>
      <c r="K124" s="57"/>
      <c r="L124" s="126"/>
      <c r="M124" s="58">
        <v>-0.34705882352941197</v>
      </c>
      <c r="N124" s="58">
        <v>-0.7</v>
      </c>
    </row>
    <row r="125" spans="1:14" ht="15.6">
      <c r="A125" s="54">
        <v>3</v>
      </c>
      <c r="B125" s="54">
        <v>618</v>
      </c>
      <c r="C125" s="54" t="s">
        <v>1107</v>
      </c>
      <c r="D125" s="54" t="s">
        <v>42</v>
      </c>
      <c r="E125" s="55">
        <v>533</v>
      </c>
      <c r="F125" s="56">
        <v>9.4E-2</v>
      </c>
      <c r="G125" s="121">
        <v>9.4E-2</v>
      </c>
      <c r="H125" s="55">
        <v>611</v>
      </c>
      <c r="I125" s="56">
        <v>0.17512274959083499</v>
      </c>
      <c r="J125" s="59">
        <v>-0.17781842687975299</v>
      </c>
      <c r="K125" s="55" t="str">
        <f>IF(G125="","",IF(G125="*","",IF(ABS(J125)&gt;ABS(G125),"Decrease","Increase")))</f>
        <v>Decrease</v>
      </c>
      <c r="L125" s="127">
        <f>IF(G125="","",IF(G125="*","",(ABS(G125-J125))*100))</f>
        <v>27.181842687975298</v>
      </c>
      <c r="M125" s="58">
        <v>-0.524877250409165</v>
      </c>
      <c r="N125" s="58">
        <v>-0.60599999999999998</v>
      </c>
    </row>
    <row r="126" spans="1:14" ht="15.6">
      <c r="A126" s="54">
        <v>4</v>
      </c>
      <c r="B126" s="54">
        <v>618</v>
      </c>
      <c r="C126" s="54" t="s">
        <v>1107</v>
      </c>
      <c r="D126" s="54" t="s">
        <v>43</v>
      </c>
      <c r="E126" s="55" t="s">
        <v>1</v>
      </c>
      <c r="F126" s="55" t="s">
        <v>1</v>
      </c>
      <c r="G126" s="121" t="s">
        <v>1</v>
      </c>
      <c r="H126" s="55" t="s">
        <v>1</v>
      </c>
      <c r="I126" s="56" t="s">
        <v>1</v>
      </c>
      <c r="J126" s="55" t="s">
        <v>1</v>
      </c>
      <c r="K126" s="55" t="str">
        <f>IF(G126="","",IF(G126="*","",IF(ABS(J126)&gt;ABS(G126),"Decrease","Increase")))</f>
        <v/>
      </c>
      <c r="L126" s="127" t="str">
        <f>IF(G126="","",IF(G126="*","",(ABS(G126-J126))*100))</f>
        <v/>
      </c>
      <c r="M126" s="58"/>
      <c r="N126" s="58"/>
    </row>
    <row r="127" spans="1:14" ht="15.6">
      <c r="A127" s="54">
        <v>6</v>
      </c>
      <c r="B127" s="54">
        <v>618</v>
      </c>
      <c r="C127" s="54" t="s">
        <v>1107</v>
      </c>
      <c r="D127" s="54" t="s">
        <v>44</v>
      </c>
      <c r="E127" s="55" t="s">
        <v>1</v>
      </c>
      <c r="F127" s="55" t="s">
        <v>1</v>
      </c>
      <c r="G127" s="121" t="s">
        <v>1</v>
      </c>
      <c r="H127" s="55" t="s">
        <v>1</v>
      </c>
      <c r="I127" s="56" t="s">
        <v>1</v>
      </c>
      <c r="J127" s="55" t="s">
        <v>1</v>
      </c>
      <c r="K127" s="55" t="str">
        <f>IF(G127="","",IF(G127="*","",IF(ABS(J127)&gt;ABS(G127),"Decrease","Increase")))</f>
        <v/>
      </c>
      <c r="L127" s="127" t="str">
        <f>IF(G127="","",IF(G127="*","",(ABS(G127-J127))*100))</f>
        <v/>
      </c>
      <c r="M127" s="58"/>
      <c r="N127" s="58"/>
    </row>
    <row r="128" spans="1:14" ht="15.6">
      <c r="A128" s="54">
        <v>9</v>
      </c>
      <c r="B128" s="54">
        <v>618</v>
      </c>
      <c r="C128" s="54" t="s">
        <v>1107</v>
      </c>
      <c r="D128" s="54" t="s">
        <v>10</v>
      </c>
      <c r="E128" s="55">
        <v>556</v>
      </c>
      <c r="F128" s="56">
        <v>9.4E-2</v>
      </c>
      <c r="G128" s="121"/>
      <c r="H128" s="55">
        <v>637</v>
      </c>
      <c r="I128" s="56">
        <v>0.182103610675039</v>
      </c>
      <c r="J128" s="55"/>
      <c r="K128" s="55" t="str">
        <f>IF(G128="","",IF(G128="*","",IF(ABS(J128)&gt;ABS(G128),"Decrease","Increase")))</f>
        <v/>
      </c>
      <c r="L128" s="127" t="str">
        <f>IF(G128="","",IF(G128="*","",(ABS(G128-J128))*100))</f>
        <v/>
      </c>
      <c r="M128" s="58">
        <v>-0.51789638932496096</v>
      </c>
      <c r="N128" s="58">
        <v>-0.60599999999999998</v>
      </c>
    </row>
    <row r="129" spans="1:14" ht="15.6">
      <c r="A129" s="54">
        <v>10</v>
      </c>
      <c r="B129" s="54">
        <v>618</v>
      </c>
      <c r="C129" s="54" t="s">
        <v>1107</v>
      </c>
      <c r="D129" s="54" t="s">
        <v>51</v>
      </c>
      <c r="E129" s="55">
        <v>490</v>
      </c>
      <c r="F129" s="56">
        <v>0.104</v>
      </c>
      <c r="G129" s="122"/>
      <c r="H129" s="55">
        <v>575</v>
      </c>
      <c r="I129" s="56">
        <v>0.19826086956521699</v>
      </c>
      <c r="J129" s="57"/>
      <c r="K129" s="57"/>
      <c r="L129" s="126"/>
      <c r="M129" s="58">
        <v>-0.50173913043478291</v>
      </c>
      <c r="N129" s="58">
        <v>-0.59599999999999997</v>
      </c>
    </row>
    <row r="130" spans="1:14" ht="15.6">
      <c r="A130" s="54">
        <v>11</v>
      </c>
      <c r="B130" s="54">
        <v>618</v>
      </c>
      <c r="C130" s="54" t="s">
        <v>1107</v>
      </c>
      <c r="D130" s="54" t="s">
        <v>52</v>
      </c>
      <c r="E130" s="55">
        <v>66</v>
      </c>
      <c r="F130" s="56">
        <v>1.4999999999999999E-2</v>
      </c>
      <c r="G130" s="121">
        <v>-8.900000000000001E-2</v>
      </c>
      <c r="H130" s="55">
        <v>62</v>
      </c>
      <c r="I130" s="56">
        <v>3.2258064516128997E-2</v>
      </c>
      <c r="J130" s="59">
        <v>-0.16600280504908799</v>
      </c>
      <c r="K130" s="55" t="str">
        <f>IF(G130="","",IF(G130="*","",IF(ABS(J130)&gt;ABS(G130),"Decrease","Increase")))</f>
        <v>Decrease</v>
      </c>
      <c r="L130" s="127">
        <f>IF(G130="","",IF(G130="*","",(ABS(G130-J130))*100))</f>
        <v>7.7002805049087977</v>
      </c>
      <c r="M130" s="58">
        <v>-0.66774193548387095</v>
      </c>
      <c r="N130" s="58">
        <v>-0.68499999999999994</v>
      </c>
    </row>
    <row r="131" spans="1:14" ht="15.6">
      <c r="A131" s="54">
        <v>12</v>
      </c>
      <c r="B131" s="54">
        <v>618</v>
      </c>
      <c r="C131" s="54" t="s">
        <v>1107</v>
      </c>
      <c r="D131" s="54" t="s">
        <v>13</v>
      </c>
      <c r="E131" s="55">
        <v>554</v>
      </c>
      <c r="F131" s="56">
        <v>9.4E-2</v>
      </c>
      <c r="G131" s="122"/>
      <c r="H131" s="55">
        <v>635</v>
      </c>
      <c r="I131" s="56">
        <v>0.181102362204724</v>
      </c>
      <c r="J131" s="57"/>
      <c r="K131" s="57"/>
      <c r="L131" s="126"/>
      <c r="M131" s="58">
        <v>-0.51889763779527598</v>
      </c>
      <c r="N131" s="58">
        <v>-0.60599999999999998</v>
      </c>
    </row>
    <row r="132" spans="1:14" ht="15.6">
      <c r="A132" s="54">
        <v>13</v>
      </c>
      <c r="B132" s="54">
        <v>618</v>
      </c>
      <c r="C132" s="54" t="s">
        <v>1107</v>
      </c>
      <c r="D132" s="54" t="s">
        <v>14</v>
      </c>
      <c r="E132" s="55" t="s">
        <v>1</v>
      </c>
      <c r="F132" s="55" t="s">
        <v>1</v>
      </c>
      <c r="G132" s="121" t="s">
        <v>1</v>
      </c>
      <c r="H132" s="55" t="s">
        <v>1</v>
      </c>
      <c r="I132" s="56" t="s">
        <v>1</v>
      </c>
      <c r="J132" s="55" t="s">
        <v>1</v>
      </c>
      <c r="K132" s="55" t="str">
        <f>IF(G132="","",IF(G132="*","",IF(ABS(J132)&gt;ABS(G132),"Decrease","Increase")))</f>
        <v/>
      </c>
      <c r="L132" s="127" t="str">
        <f>IF(G132="","",IF(G132="*","",(ABS(G132-J132))*100))</f>
        <v/>
      </c>
      <c r="M132" s="58"/>
      <c r="N132" s="58"/>
    </row>
    <row r="133" spans="1:14" ht="15.6">
      <c r="A133" s="54">
        <v>14</v>
      </c>
      <c r="B133" s="54">
        <v>618</v>
      </c>
      <c r="C133" s="54" t="s">
        <v>1107</v>
      </c>
      <c r="D133" s="54" t="s">
        <v>15</v>
      </c>
      <c r="E133" s="55">
        <v>282</v>
      </c>
      <c r="F133" s="56">
        <v>9.6000000000000002E-2</v>
      </c>
      <c r="G133" s="122"/>
      <c r="H133" s="55">
        <v>307</v>
      </c>
      <c r="I133" s="56">
        <v>0.15309446254071701</v>
      </c>
      <c r="J133" s="57"/>
      <c r="K133" s="57"/>
      <c r="L133" s="126"/>
      <c r="M133" s="58">
        <v>-0.54690553745928294</v>
      </c>
      <c r="N133" s="58">
        <v>-0.60399999999999998</v>
      </c>
    </row>
    <row r="134" spans="1:14" ht="15.6">
      <c r="A134" s="54">
        <v>15</v>
      </c>
      <c r="B134" s="54">
        <v>618</v>
      </c>
      <c r="C134" s="54" t="s">
        <v>1107</v>
      </c>
      <c r="D134" s="54" t="s">
        <v>16</v>
      </c>
      <c r="E134" s="55">
        <v>274</v>
      </c>
      <c r="F134" s="56">
        <v>9.0999999999999998E-2</v>
      </c>
      <c r="G134" s="121">
        <v>-5.0000000000000001E-3</v>
      </c>
      <c r="H134" s="55">
        <v>330</v>
      </c>
      <c r="I134" s="56">
        <v>0.20909090909090899</v>
      </c>
      <c r="J134" s="59">
        <v>5.5996446550191981E-2</v>
      </c>
      <c r="K134" s="55" t="str">
        <f>IF(G134="","",IF(G134="*","",IF(ABS(J134)&gt;ABS(G134),"Decrease","Increase")))</f>
        <v>Decrease</v>
      </c>
      <c r="L134" s="127">
        <f>IF(G134="","",IF(G134="*","",(ABS(G134-J134))*100))</f>
        <v>6.0996446550191976</v>
      </c>
      <c r="M134" s="58">
        <v>-0.49090909090909096</v>
      </c>
      <c r="N134" s="58">
        <v>-0.60899999999999999</v>
      </c>
    </row>
    <row r="135" spans="1:14" ht="15.6">
      <c r="A135" s="54">
        <v>1</v>
      </c>
      <c r="B135" s="54">
        <v>700</v>
      </c>
      <c r="C135" s="54" t="s">
        <v>1108</v>
      </c>
      <c r="D135" s="54" t="s">
        <v>50</v>
      </c>
      <c r="E135" s="55">
        <v>1184</v>
      </c>
      <c r="F135" s="56">
        <v>0.29099999999999998</v>
      </c>
      <c r="G135" s="122"/>
      <c r="H135" s="55">
        <v>1258</v>
      </c>
      <c r="I135" s="56">
        <v>0.39745627980922099</v>
      </c>
      <c r="J135" s="57"/>
      <c r="K135" s="57"/>
      <c r="L135" s="126"/>
      <c r="M135" s="58">
        <v>-0.30254372019077896</v>
      </c>
      <c r="N135" s="58">
        <v>-0.40899999999999997</v>
      </c>
    </row>
    <row r="136" spans="1:14" ht="15.6">
      <c r="A136" s="54">
        <v>2</v>
      </c>
      <c r="B136" s="54">
        <v>700</v>
      </c>
      <c r="C136" s="54" t="s">
        <v>1108</v>
      </c>
      <c r="D136" s="54" t="s">
        <v>7</v>
      </c>
      <c r="E136" s="55">
        <v>579</v>
      </c>
      <c r="F136" s="60">
        <v>0.37</v>
      </c>
      <c r="G136" s="122"/>
      <c r="H136" s="55">
        <v>646</v>
      </c>
      <c r="I136" s="56">
        <v>0.50464396284829705</v>
      </c>
      <c r="J136" s="57"/>
      <c r="K136" s="57"/>
      <c r="L136" s="126"/>
      <c r="M136" s="58">
        <v>-0.19535603715170291</v>
      </c>
      <c r="N136" s="58">
        <v>-0.32999999999999996</v>
      </c>
    </row>
    <row r="137" spans="1:14" ht="15.6">
      <c r="A137" s="54">
        <v>3</v>
      </c>
      <c r="B137" s="54">
        <v>700</v>
      </c>
      <c r="C137" s="54" t="s">
        <v>1108</v>
      </c>
      <c r="D137" s="54" t="s">
        <v>42</v>
      </c>
      <c r="E137" s="55">
        <v>384</v>
      </c>
      <c r="F137" s="56">
        <v>0.185</v>
      </c>
      <c r="G137" s="121">
        <v>-0.185</v>
      </c>
      <c r="H137" s="55">
        <v>413</v>
      </c>
      <c r="I137" s="56">
        <v>0.26876513317191297</v>
      </c>
      <c r="J137" s="59">
        <v>-0.23587882967638407</v>
      </c>
      <c r="K137" s="55" t="str">
        <f>IF(G137="","",IF(G137="*","",IF(ABS(J137)&gt;ABS(G137),"Decrease","Increase")))</f>
        <v>Decrease</v>
      </c>
      <c r="L137" s="127">
        <f>IF(G137="","",IF(G137="*","",(ABS(G137-J137))*100))</f>
        <v>5.0878829676384072</v>
      </c>
      <c r="M137" s="58">
        <v>-0.43123486682808698</v>
      </c>
      <c r="N137" s="58">
        <v>-0.5149999999999999</v>
      </c>
    </row>
    <row r="138" spans="1:14" ht="15.6">
      <c r="A138" s="54">
        <v>4</v>
      </c>
      <c r="B138" s="54">
        <v>700</v>
      </c>
      <c r="C138" s="54" t="s">
        <v>1108</v>
      </c>
      <c r="D138" s="54" t="s">
        <v>43</v>
      </c>
      <c r="E138" s="55">
        <v>164</v>
      </c>
      <c r="F138" s="60">
        <v>0.25</v>
      </c>
      <c r="G138" s="121">
        <v>-0.12</v>
      </c>
      <c r="H138" s="55">
        <v>154</v>
      </c>
      <c r="I138" s="56">
        <v>0.27272727272727298</v>
      </c>
      <c r="J138" s="59">
        <v>-0.23191669012102406</v>
      </c>
      <c r="K138" s="55" t="str">
        <f>IF(G138="","",IF(G138="*","",IF(ABS(J138)&gt;ABS(G138),"Decrease","Increase")))</f>
        <v>Decrease</v>
      </c>
      <c r="L138" s="127">
        <f>IF(G138="","",IF(G138="*","",(ABS(G138-J138))*100))</f>
        <v>11.191669012102407</v>
      </c>
      <c r="M138" s="58">
        <v>-0.42727272727272697</v>
      </c>
      <c r="N138" s="58">
        <v>-0.44999999999999996</v>
      </c>
    </row>
    <row r="139" spans="1:14" ht="15.6">
      <c r="A139" s="54">
        <v>5</v>
      </c>
      <c r="B139" s="54">
        <v>700</v>
      </c>
      <c r="C139" s="54" t="s">
        <v>1108</v>
      </c>
      <c r="D139" s="54" t="s">
        <v>8</v>
      </c>
      <c r="E139" s="55" t="s">
        <v>1</v>
      </c>
      <c r="F139" s="55" t="s">
        <v>1</v>
      </c>
      <c r="G139" s="121" t="s">
        <v>1</v>
      </c>
      <c r="H139" s="55">
        <v>10</v>
      </c>
      <c r="I139" s="56">
        <v>0.5</v>
      </c>
      <c r="J139" s="59">
        <v>-4.6439628482970452E-3</v>
      </c>
      <c r="K139" s="55" t="str">
        <f>IF(G139="","",IF(G139="*","",IF(ABS(J139)&gt;ABS(G139),"Decrease","Increase")))</f>
        <v/>
      </c>
      <c r="L139" s="127" t="str">
        <f>IF(G139="","",IF(G139="*","",(ABS(G139-J139))*100))</f>
        <v/>
      </c>
      <c r="M139" s="58">
        <v>-0.19999999999999996</v>
      </c>
      <c r="N139" s="58"/>
    </row>
    <row r="140" spans="1:14" ht="15.6">
      <c r="A140" s="54">
        <v>6</v>
      </c>
      <c r="B140" s="54">
        <v>700</v>
      </c>
      <c r="C140" s="54" t="s">
        <v>1108</v>
      </c>
      <c r="D140" s="54" t="s">
        <v>44</v>
      </c>
      <c r="E140" s="55">
        <v>48</v>
      </c>
      <c r="F140" s="56">
        <v>0.33300000000000002</v>
      </c>
      <c r="G140" s="121">
        <v>-3.7000000000000005E-2</v>
      </c>
      <c r="H140" s="55">
        <v>35</v>
      </c>
      <c r="I140" s="56">
        <v>0.45714285714285702</v>
      </c>
      <c r="J140" s="59">
        <v>-4.7501105705440028E-2</v>
      </c>
      <c r="K140" s="55" t="str">
        <f>IF(G140="","",IF(G140="*","",IF(ABS(J140)&gt;ABS(G140),"Decrease","Increase")))</f>
        <v>Decrease</v>
      </c>
      <c r="L140" s="127">
        <f>IF(G140="","",IF(G140="*","",(ABS(G140-J140))*100))</f>
        <v>1.0501105705440024</v>
      </c>
      <c r="M140" s="58">
        <v>-0.24285714285714294</v>
      </c>
      <c r="N140" s="58">
        <v>-0.36699999999999994</v>
      </c>
    </row>
    <row r="141" spans="1:14" ht="15.6">
      <c r="A141" s="54">
        <v>8</v>
      </c>
      <c r="B141" s="54">
        <v>700</v>
      </c>
      <c r="C141" s="54" t="s">
        <v>1108</v>
      </c>
      <c r="D141" s="54" t="s">
        <v>9</v>
      </c>
      <c r="E141" s="55">
        <v>235</v>
      </c>
      <c r="F141" s="56">
        <v>0.45100000000000001</v>
      </c>
      <c r="G141" s="122"/>
      <c r="H141" s="55">
        <v>274</v>
      </c>
      <c r="I141" s="56">
        <v>0.55474452554744502</v>
      </c>
      <c r="J141" s="57"/>
      <c r="K141" s="57"/>
      <c r="L141" s="126"/>
      <c r="M141" s="58">
        <v>-0.14525547445255493</v>
      </c>
      <c r="N141" s="58">
        <v>-0.24899999999999994</v>
      </c>
    </row>
    <row r="142" spans="1:14" ht="15.6">
      <c r="A142" s="54">
        <v>9</v>
      </c>
      <c r="B142" s="54">
        <v>700</v>
      </c>
      <c r="C142" s="54" t="s">
        <v>1108</v>
      </c>
      <c r="D142" s="54" t="s">
        <v>10</v>
      </c>
      <c r="E142" s="55">
        <v>949</v>
      </c>
      <c r="F142" s="56">
        <v>0.251</v>
      </c>
      <c r="G142" s="121">
        <v>-0.2</v>
      </c>
      <c r="H142" s="55">
        <v>984</v>
      </c>
      <c r="I142" s="56">
        <v>0.353658536585366</v>
      </c>
      <c r="J142" s="59">
        <v>-0.20108598896207902</v>
      </c>
      <c r="K142" s="55" t="str">
        <f>IF(G142="","",IF(G142="*","",IF(ABS(J142)&gt;ABS(G142),"Decrease","Increase")))</f>
        <v>Decrease</v>
      </c>
      <c r="L142" s="127">
        <f>IF(G142="","",IF(G142="*","",(ABS(G142-J142))*100))</f>
        <v>0.10859889620790097</v>
      </c>
      <c r="M142" s="58">
        <v>-0.34634146341463395</v>
      </c>
      <c r="N142" s="58">
        <v>-0.44899999999999995</v>
      </c>
    </row>
    <row r="143" spans="1:14" ht="15.6">
      <c r="A143" s="54">
        <v>10</v>
      </c>
      <c r="B143" s="54">
        <v>700</v>
      </c>
      <c r="C143" s="54" t="s">
        <v>1108</v>
      </c>
      <c r="D143" s="54" t="s">
        <v>51</v>
      </c>
      <c r="E143" s="55">
        <v>1020</v>
      </c>
      <c r="F143" s="56">
        <v>0.32500000000000001</v>
      </c>
      <c r="G143" s="122"/>
      <c r="H143" s="55">
        <v>1126</v>
      </c>
      <c r="I143" s="56">
        <v>0.43428063943161599</v>
      </c>
      <c r="J143" s="57"/>
      <c r="K143" s="57"/>
      <c r="L143" s="126"/>
      <c r="M143" s="58">
        <v>-0.26571936056838397</v>
      </c>
      <c r="N143" s="58">
        <v>-0.37499999999999994</v>
      </c>
    </row>
    <row r="144" spans="1:14" ht="15.6">
      <c r="A144" s="54">
        <v>11</v>
      </c>
      <c r="B144" s="54">
        <v>700</v>
      </c>
      <c r="C144" s="54" t="s">
        <v>1108</v>
      </c>
      <c r="D144" s="54" t="s">
        <v>52</v>
      </c>
      <c r="E144" s="55">
        <v>164</v>
      </c>
      <c r="F144" s="56">
        <v>7.2999999999999995E-2</v>
      </c>
      <c r="G144" s="121">
        <v>-0.252</v>
      </c>
      <c r="H144" s="55">
        <v>132</v>
      </c>
      <c r="I144" s="56">
        <v>8.3333333333333301E-2</v>
      </c>
      <c r="J144" s="59">
        <v>-0.35094730609828267</v>
      </c>
      <c r="K144" s="55" t="str">
        <f>IF(G144="","",IF(G144="*","",IF(ABS(J144)&gt;ABS(G144),"Decrease","Increase")))</f>
        <v>Decrease</v>
      </c>
      <c r="L144" s="127">
        <f>IF(G144="","",IF(G144="*","",(ABS(G144-J144))*100))</f>
        <v>9.894730609828267</v>
      </c>
      <c r="M144" s="58">
        <v>-0.6166666666666667</v>
      </c>
      <c r="N144" s="58">
        <v>-0.627</v>
      </c>
    </row>
    <row r="145" spans="1:14" ht="15.6">
      <c r="A145" s="54">
        <v>12</v>
      </c>
      <c r="B145" s="54">
        <v>700</v>
      </c>
      <c r="C145" s="54" t="s">
        <v>1108</v>
      </c>
      <c r="D145" s="54" t="s">
        <v>13</v>
      </c>
      <c r="E145" s="55">
        <v>1122</v>
      </c>
      <c r="F145" s="56">
        <v>0.30199999999999999</v>
      </c>
      <c r="G145" s="122"/>
      <c r="H145" s="55">
        <v>1205</v>
      </c>
      <c r="I145" s="56">
        <v>0.41244813278008302</v>
      </c>
      <c r="J145" s="57"/>
      <c r="K145" s="57"/>
      <c r="L145" s="126"/>
      <c r="M145" s="58">
        <v>-0.28755186721991693</v>
      </c>
      <c r="N145" s="58">
        <v>-0.39799999999999996</v>
      </c>
    </row>
    <row r="146" spans="1:14" ht="15.6">
      <c r="A146" s="54">
        <v>13</v>
      </c>
      <c r="B146" s="54">
        <v>700</v>
      </c>
      <c r="C146" s="54" t="s">
        <v>1108</v>
      </c>
      <c r="D146" s="54" t="s">
        <v>14</v>
      </c>
      <c r="E146" s="55">
        <v>62</v>
      </c>
      <c r="F146" s="56">
        <v>8.1000000000000003E-2</v>
      </c>
      <c r="G146" s="121">
        <v>-0.221</v>
      </c>
      <c r="H146" s="55">
        <v>53</v>
      </c>
      <c r="I146" s="56">
        <v>5.6603773584905703E-2</v>
      </c>
      <c r="J146" s="59">
        <v>-0.35584435919517732</v>
      </c>
      <c r="K146" s="55" t="str">
        <f>IF(G146="","",IF(G146="*","",IF(ABS(J146)&gt;ABS(G146),"Decrease","Increase")))</f>
        <v>Decrease</v>
      </c>
      <c r="L146" s="127">
        <f>IF(G146="","",IF(G146="*","",(ABS(G146-J146))*100))</f>
        <v>13.484435919517731</v>
      </c>
      <c r="M146" s="58">
        <v>-0.64339622641509431</v>
      </c>
      <c r="N146" s="58">
        <v>-0.61899999999999999</v>
      </c>
    </row>
    <row r="147" spans="1:14" ht="15.6">
      <c r="A147" s="54">
        <v>14</v>
      </c>
      <c r="B147" s="54">
        <v>700</v>
      </c>
      <c r="C147" s="54" t="s">
        <v>1108</v>
      </c>
      <c r="D147" s="54" t="s">
        <v>15</v>
      </c>
      <c r="E147" s="55">
        <v>642</v>
      </c>
      <c r="F147" s="56">
        <v>0.245</v>
      </c>
      <c r="G147" s="122"/>
      <c r="H147" s="55">
        <v>685</v>
      </c>
      <c r="I147" s="56">
        <v>0.36350364963503701</v>
      </c>
      <c r="J147" s="57"/>
      <c r="K147" s="57"/>
      <c r="L147" s="126"/>
      <c r="M147" s="58">
        <v>-0.33649635036496295</v>
      </c>
      <c r="N147" s="58">
        <v>-0.45499999999999996</v>
      </c>
    </row>
    <row r="148" spans="1:14" ht="15.6">
      <c r="A148" s="54">
        <v>15</v>
      </c>
      <c r="B148" s="54">
        <v>700</v>
      </c>
      <c r="C148" s="54" t="s">
        <v>1108</v>
      </c>
      <c r="D148" s="54" t="s">
        <v>16</v>
      </c>
      <c r="E148" s="55">
        <v>542</v>
      </c>
      <c r="F148" s="56">
        <v>0.34499999999999997</v>
      </c>
      <c r="G148" s="121">
        <v>0.1</v>
      </c>
      <c r="H148" s="55">
        <v>573</v>
      </c>
      <c r="I148" s="56">
        <v>0.43804537521815001</v>
      </c>
      <c r="J148" s="59">
        <v>7.4541725583113005E-2</v>
      </c>
      <c r="K148" s="55" t="str">
        <f>IF(G148="","",IF(G148="*","",IF(ABS(J148)&gt;ABS(G148),"Decrease","Increase")))</f>
        <v>Increase</v>
      </c>
      <c r="L148" s="127">
        <f>IF(G148="","",IF(G148="*","",(ABS(G148-J148))*100))</f>
        <v>2.5458274416886999</v>
      </c>
      <c r="M148" s="58">
        <v>-0.26195462478184994</v>
      </c>
      <c r="N148" s="58">
        <v>-0.35499999999999998</v>
      </c>
    </row>
    <row r="149" spans="1:14" ht="15.6">
      <c r="A149" s="54">
        <v>1</v>
      </c>
      <c r="B149" s="54">
        <v>800</v>
      </c>
      <c r="C149" s="54" t="s">
        <v>1109</v>
      </c>
      <c r="D149" s="54" t="s">
        <v>50</v>
      </c>
      <c r="E149" s="55">
        <v>456</v>
      </c>
      <c r="F149" s="56">
        <v>0.19700000000000001</v>
      </c>
      <c r="G149" s="122"/>
      <c r="H149" s="55">
        <v>498</v>
      </c>
      <c r="I149" s="56">
        <v>0.24899598393574299</v>
      </c>
      <c r="J149" s="57"/>
      <c r="K149" s="57"/>
      <c r="L149" s="126"/>
      <c r="M149" s="58">
        <v>-0.451004016064257</v>
      </c>
      <c r="N149" s="58">
        <v>-0.50299999999999989</v>
      </c>
    </row>
    <row r="150" spans="1:14" ht="15.6">
      <c r="A150" s="54">
        <v>2</v>
      </c>
      <c r="B150" s="54">
        <v>800</v>
      </c>
      <c r="C150" s="54" t="s">
        <v>1109</v>
      </c>
      <c r="D150" s="54" t="s">
        <v>7</v>
      </c>
      <c r="E150" s="55">
        <v>179</v>
      </c>
      <c r="F150" s="56">
        <v>0.246</v>
      </c>
      <c r="G150" s="122"/>
      <c r="H150" s="55">
        <v>193</v>
      </c>
      <c r="I150" s="56">
        <v>0.26943005181347202</v>
      </c>
      <c r="J150" s="57"/>
      <c r="K150" s="57"/>
      <c r="L150" s="126"/>
      <c r="M150" s="58">
        <v>-0.43056994818652794</v>
      </c>
      <c r="N150" s="58">
        <v>-0.45399999999999996</v>
      </c>
    </row>
    <row r="151" spans="1:14" ht="15.6">
      <c r="A151" s="54">
        <v>3</v>
      </c>
      <c r="B151" s="54">
        <v>800</v>
      </c>
      <c r="C151" s="54" t="s">
        <v>1109</v>
      </c>
      <c r="D151" s="54" t="s">
        <v>42</v>
      </c>
      <c r="E151" s="55">
        <v>241</v>
      </c>
      <c r="F151" s="56">
        <v>0.16600000000000001</v>
      </c>
      <c r="G151" s="121">
        <v>-0.08</v>
      </c>
      <c r="H151" s="55">
        <v>266</v>
      </c>
      <c r="I151" s="56">
        <v>0.22556390977443599</v>
      </c>
      <c r="J151" s="59">
        <v>-4.3866142039036021E-2</v>
      </c>
      <c r="K151" s="55" t="str">
        <f>IF(G151="","",IF(G151="*","",IF(ABS(J151)&gt;ABS(G151),"Decrease","Increase")))</f>
        <v>Increase</v>
      </c>
      <c r="L151" s="127">
        <f>IF(G151="","",IF(G151="*","",(ABS(G151-J151))*100))</f>
        <v>3.6133857960963982</v>
      </c>
      <c r="M151" s="58">
        <v>-0.47443609022556399</v>
      </c>
      <c r="N151" s="58">
        <v>-0.53399999999999992</v>
      </c>
    </row>
    <row r="152" spans="1:14" ht="15.6">
      <c r="A152" s="54">
        <v>4</v>
      </c>
      <c r="B152" s="54">
        <v>800</v>
      </c>
      <c r="C152" s="54" t="s">
        <v>1109</v>
      </c>
      <c r="D152" s="54" t="s">
        <v>43</v>
      </c>
      <c r="E152" s="55">
        <v>19</v>
      </c>
      <c r="F152" s="56">
        <v>0.21099999999999999</v>
      </c>
      <c r="G152" s="121">
        <v>-3.5000000000000003E-2</v>
      </c>
      <c r="H152" s="55">
        <v>22</v>
      </c>
      <c r="I152" s="56">
        <v>0.36363636363636398</v>
      </c>
      <c r="J152" s="59">
        <v>9.4206311822891964E-2</v>
      </c>
      <c r="K152" s="55" t="str">
        <f>IF(G152="","",IF(G152="*","",IF(ABS(J152)&gt;ABS(G152),"Decrease","Increase")))</f>
        <v>Decrease</v>
      </c>
      <c r="L152" s="127">
        <f>IF(G152="","",IF(G152="*","",(ABS(G152-J152))*100))</f>
        <v>12.920631182289197</v>
      </c>
      <c r="M152" s="58">
        <v>-0.33636363636363598</v>
      </c>
      <c r="N152" s="58">
        <v>-0.48899999999999999</v>
      </c>
    </row>
    <row r="153" spans="1:14" ht="15.6">
      <c r="A153" s="54">
        <v>5</v>
      </c>
      <c r="B153" s="54">
        <v>800</v>
      </c>
      <c r="C153" s="54" t="s">
        <v>1109</v>
      </c>
      <c r="D153" s="54" t="s">
        <v>8</v>
      </c>
      <c r="E153" s="55" t="s">
        <v>1</v>
      </c>
      <c r="F153" s="55" t="s">
        <v>1</v>
      </c>
      <c r="G153" s="121" t="s">
        <v>1</v>
      </c>
      <c r="H153" s="55" t="s">
        <v>1</v>
      </c>
      <c r="I153" s="56" t="s">
        <v>1</v>
      </c>
      <c r="J153" s="55" t="s">
        <v>1</v>
      </c>
      <c r="K153" s="55" t="str">
        <f>IF(G153="","",IF(G153="*","",IF(ABS(J153)&gt;ABS(G153),"Decrease","Increase")))</f>
        <v/>
      </c>
      <c r="L153" s="127" t="str">
        <f>IF(G153="","",IF(G153="*","",(ABS(G153-J153))*100))</f>
        <v/>
      </c>
      <c r="M153" s="58"/>
      <c r="N153" s="58"/>
    </row>
    <row r="154" spans="1:14" ht="15.6">
      <c r="A154" s="54">
        <v>6</v>
      </c>
      <c r="B154" s="54">
        <v>800</v>
      </c>
      <c r="C154" s="54" t="s">
        <v>1109</v>
      </c>
      <c r="D154" s="54" t="s">
        <v>44</v>
      </c>
      <c r="E154" s="55">
        <v>13</v>
      </c>
      <c r="F154" s="56">
        <v>7.6999999999999999E-2</v>
      </c>
      <c r="G154" s="121">
        <v>-0.16899999999999998</v>
      </c>
      <c r="H154" s="55">
        <v>15</v>
      </c>
      <c r="I154" s="56">
        <v>0.266666666666667</v>
      </c>
      <c r="J154" s="59">
        <v>-2.7633851468050197E-3</v>
      </c>
      <c r="K154" s="55" t="str">
        <f>IF(G154="","",IF(G154="*","",IF(ABS(J154)&gt;ABS(G154),"Decrease","Increase")))</f>
        <v>Increase</v>
      </c>
      <c r="L154" s="127">
        <f>IF(G154="","",IF(G154="*","",(ABS(G154-J154))*100))</f>
        <v>16.623661485319495</v>
      </c>
      <c r="M154" s="58">
        <v>-0.43333333333333296</v>
      </c>
      <c r="N154" s="58">
        <v>-0.623</v>
      </c>
    </row>
    <row r="155" spans="1:14" ht="15.6">
      <c r="A155" s="54">
        <v>9</v>
      </c>
      <c r="B155" s="54">
        <v>800</v>
      </c>
      <c r="C155" s="54" t="s">
        <v>1109</v>
      </c>
      <c r="D155" s="54" t="s">
        <v>10</v>
      </c>
      <c r="E155" s="55">
        <v>456</v>
      </c>
      <c r="F155" s="56">
        <v>0.19700000000000001</v>
      </c>
      <c r="G155" s="121"/>
      <c r="H155" s="55">
        <v>450</v>
      </c>
      <c r="I155" s="56">
        <v>0.23111111111111099</v>
      </c>
      <c r="J155" s="59">
        <v>-0.18555555555555603</v>
      </c>
      <c r="K155" s="55" t="str">
        <f>IF(G155="","",IF(G155="*","",IF(ABS(J155)&gt;ABS(G155),"Decrease","Increase")))</f>
        <v/>
      </c>
      <c r="L155" s="127" t="str">
        <f>IF(G155="","",IF(G155="*","",(ABS(G155-J155))*100))</f>
        <v/>
      </c>
      <c r="M155" s="58">
        <v>-0.46888888888888897</v>
      </c>
      <c r="N155" s="58">
        <v>-0.50299999999999989</v>
      </c>
    </row>
    <row r="156" spans="1:14" ht="15.6">
      <c r="A156" s="54">
        <v>10</v>
      </c>
      <c r="B156" s="54">
        <v>800</v>
      </c>
      <c r="C156" s="54" t="s">
        <v>1109</v>
      </c>
      <c r="D156" s="54" t="s">
        <v>51</v>
      </c>
      <c r="E156" s="55">
        <v>397</v>
      </c>
      <c r="F156" s="56">
        <v>0.222</v>
      </c>
      <c r="G156" s="122"/>
      <c r="H156" s="55">
        <v>435</v>
      </c>
      <c r="I156" s="56">
        <v>0.26436781609195398</v>
      </c>
      <c r="J156" s="57"/>
      <c r="K156" s="57"/>
      <c r="L156" s="126"/>
      <c r="M156" s="58">
        <v>-0.43563218390804598</v>
      </c>
      <c r="N156" s="58">
        <v>-0.47799999999999998</v>
      </c>
    </row>
    <row r="157" spans="1:14" ht="15.6">
      <c r="A157" s="54">
        <v>11</v>
      </c>
      <c r="B157" s="54">
        <v>800</v>
      </c>
      <c r="C157" s="54" t="s">
        <v>1109</v>
      </c>
      <c r="D157" s="54" t="s">
        <v>52</v>
      </c>
      <c r="E157" s="55">
        <v>59</v>
      </c>
      <c r="F157" s="56">
        <v>3.4000000000000002E-2</v>
      </c>
      <c r="G157" s="121">
        <v>-0.188</v>
      </c>
      <c r="H157" s="55">
        <v>63</v>
      </c>
      <c r="I157" s="56">
        <v>0.14285714285714299</v>
      </c>
      <c r="J157" s="59">
        <v>-0.12151067323481099</v>
      </c>
      <c r="K157" s="55" t="str">
        <f>IF(G157="","",IF(G157="*","",IF(ABS(J157)&gt;ABS(G157),"Decrease","Increase")))</f>
        <v>Increase</v>
      </c>
      <c r="L157" s="127">
        <f>IF(G157="","",IF(G157="*","",(ABS(G157-J157))*100))</f>
        <v>6.6489326765189007</v>
      </c>
      <c r="M157" s="58">
        <v>-0.55714285714285694</v>
      </c>
      <c r="N157" s="58">
        <v>-0.66599999999999993</v>
      </c>
    </row>
    <row r="158" spans="1:14" ht="15.6">
      <c r="A158" s="54">
        <v>12</v>
      </c>
      <c r="B158" s="54">
        <v>800</v>
      </c>
      <c r="C158" s="54" t="s">
        <v>1109</v>
      </c>
      <c r="D158" s="54" t="s">
        <v>13</v>
      </c>
      <c r="E158" s="55">
        <v>446</v>
      </c>
      <c r="F158" s="60">
        <v>0.2</v>
      </c>
      <c r="G158" s="122"/>
      <c r="H158" s="55">
        <v>491</v>
      </c>
      <c r="I158" s="56">
        <v>0.25254582484725102</v>
      </c>
      <c r="J158" s="57"/>
      <c r="K158" s="57"/>
      <c r="L158" s="126"/>
      <c r="M158" s="58">
        <v>-0.44745417515274893</v>
      </c>
      <c r="N158" s="58">
        <v>-0.49999999999999994</v>
      </c>
    </row>
    <row r="159" spans="1:14" ht="15.6">
      <c r="A159" s="54">
        <v>13</v>
      </c>
      <c r="B159" s="54">
        <v>800</v>
      </c>
      <c r="C159" s="54" t="s">
        <v>1109</v>
      </c>
      <c r="D159" s="54" t="s">
        <v>14</v>
      </c>
      <c r="E159" s="55">
        <v>10</v>
      </c>
      <c r="F159" s="60">
        <v>0.1</v>
      </c>
      <c r="G159" s="121">
        <v>-0.1</v>
      </c>
      <c r="H159" s="55" t="s">
        <v>1</v>
      </c>
      <c r="I159" s="56" t="s">
        <v>1</v>
      </c>
      <c r="J159" s="55" t="s">
        <v>1</v>
      </c>
      <c r="K159" s="55"/>
      <c r="L159" s="127"/>
      <c r="M159" s="58"/>
      <c r="N159" s="58">
        <v>-0.6</v>
      </c>
    </row>
    <row r="160" spans="1:14" ht="15.6">
      <c r="A160" s="54">
        <v>14</v>
      </c>
      <c r="B160" s="54">
        <v>800</v>
      </c>
      <c r="C160" s="54" t="s">
        <v>1109</v>
      </c>
      <c r="D160" s="54" t="s">
        <v>15</v>
      </c>
      <c r="E160" s="55">
        <v>258</v>
      </c>
      <c r="F160" s="56">
        <v>0.19400000000000001</v>
      </c>
      <c r="G160" s="122"/>
      <c r="H160" s="55">
        <v>265</v>
      </c>
      <c r="I160" s="56">
        <v>0.230188679245283</v>
      </c>
      <c r="J160" s="57"/>
      <c r="K160" s="57"/>
      <c r="L160" s="126"/>
      <c r="M160" s="58">
        <v>-0.46981132075471699</v>
      </c>
      <c r="N160" s="58">
        <v>-0.50600000000000001</v>
      </c>
    </row>
    <row r="161" spans="1:14" ht="15.6">
      <c r="A161" s="54">
        <v>15</v>
      </c>
      <c r="B161" s="54">
        <v>800</v>
      </c>
      <c r="C161" s="54" t="s">
        <v>1109</v>
      </c>
      <c r="D161" s="54" t="s">
        <v>16</v>
      </c>
      <c r="E161" s="55">
        <v>198</v>
      </c>
      <c r="F161" s="56">
        <v>0.20200000000000001</v>
      </c>
      <c r="G161" s="121">
        <v>8.0000000000000106E-3</v>
      </c>
      <c r="H161" s="55">
        <v>233</v>
      </c>
      <c r="I161" s="56">
        <v>0.27038626609442101</v>
      </c>
      <c r="J161" s="59">
        <v>4.0197586849138017E-2</v>
      </c>
      <c r="K161" s="55" t="str">
        <f>IF(G161="","",IF(G161="*","",IF(ABS(J161)&gt;ABS(G161),"Decrease","Increase")))</f>
        <v>Decrease</v>
      </c>
      <c r="L161" s="127">
        <f>IF(G161="","",IF(G161="*","",(ABS(G161-J161))*100))</f>
        <v>3.2197586849138009</v>
      </c>
      <c r="M161" s="58">
        <v>-0.42961373390557894</v>
      </c>
      <c r="N161" s="58">
        <v>-0.49799999999999994</v>
      </c>
    </row>
    <row r="162" spans="1:14" ht="15.6">
      <c r="A162" s="54">
        <v>1</v>
      </c>
      <c r="B162" s="54">
        <v>900</v>
      </c>
      <c r="C162" s="54" t="s">
        <v>1110</v>
      </c>
      <c r="D162" s="54" t="s">
        <v>50</v>
      </c>
      <c r="E162" s="55">
        <v>236</v>
      </c>
      <c r="F162" s="56">
        <v>0.314</v>
      </c>
      <c r="G162" s="122"/>
      <c r="H162" s="55">
        <v>245</v>
      </c>
      <c r="I162" s="56">
        <v>0.35510204081632701</v>
      </c>
      <c r="J162" s="57"/>
      <c r="K162" s="57"/>
      <c r="L162" s="126"/>
      <c r="M162" s="58">
        <v>-0.34489795918367294</v>
      </c>
      <c r="N162" s="58">
        <v>-0.38599999999999995</v>
      </c>
    </row>
    <row r="163" spans="1:14" ht="15.6">
      <c r="A163" s="54">
        <v>2</v>
      </c>
      <c r="B163" s="54">
        <v>900</v>
      </c>
      <c r="C163" s="54" t="s">
        <v>1110</v>
      </c>
      <c r="D163" s="54" t="s">
        <v>7</v>
      </c>
      <c r="E163" s="55">
        <v>128</v>
      </c>
      <c r="F163" s="56">
        <v>0.38300000000000001</v>
      </c>
      <c r="G163" s="122"/>
      <c r="H163" s="55">
        <v>131</v>
      </c>
      <c r="I163" s="56">
        <v>0.41984732824427501</v>
      </c>
      <c r="J163" s="57"/>
      <c r="K163" s="57"/>
      <c r="L163" s="126"/>
      <c r="M163" s="58">
        <v>-0.28015267175572495</v>
      </c>
      <c r="N163" s="58">
        <v>-0.31699999999999995</v>
      </c>
    </row>
    <row r="164" spans="1:14" ht="15.6">
      <c r="A164" s="54">
        <v>3</v>
      </c>
      <c r="B164" s="54">
        <v>900</v>
      </c>
      <c r="C164" s="54" t="s">
        <v>1110</v>
      </c>
      <c r="D164" s="54" t="s">
        <v>42</v>
      </c>
      <c r="E164" s="55">
        <v>92</v>
      </c>
      <c r="F164" s="60">
        <v>0.25</v>
      </c>
      <c r="G164" s="121">
        <v>-0.13300000000000001</v>
      </c>
      <c r="H164" s="55">
        <v>104</v>
      </c>
      <c r="I164" s="56">
        <v>0.269230769230769</v>
      </c>
      <c r="J164" s="59">
        <v>-0.15061655901350601</v>
      </c>
      <c r="K164" s="55" t="str">
        <f>IF(G164="","",IF(G164="*","",IF(ABS(J164)&gt;ABS(G164),"Decrease","Increase")))</f>
        <v>Decrease</v>
      </c>
      <c r="L164" s="127">
        <f>IF(G164="","",IF(G164="*","",(ABS(G164-J164))*100))</f>
        <v>1.7616559013506006</v>
      </c>
      <c r="M164" s="58">
        <v>-0.43076923076923096</v>
      </c>
      <c r="N164" s="58">
        <v>-0.44999999999999996</v>
      </c>
    </row>
    <row r="165" spans="1:14" ht="15.6">
      <c r="A165" s="54">
        <v>4</v>
      </c>
      <c r="B165" s="54">
        <v>900</v>
      </c>
      <c r="C165" s="54" t="s">
        <v>1110</v>
      </c>
      <c r="D165" s="54" t="s">
        <v>43</v>
      </c>
      <c r="E165" s="55">
        <v>11</v>
      </c>
      <c r="F165" s="56">
        <v>0.182</v>
      </c>
      <c r="G165" s="121">
        <v>-0.20100000000000001</v>
      </c>
      <c r="H165" s="55" t="s">
        <v>1</v>
      </c>
      <c r="I165" s="56" t="s">
        <v>1</v>
      </c>
      <c r="J165" s="55" t="s">
        <v>1</v>
      </c>
      <c r="K165" s="55"/>
      <c r="L165" s="127"/>
      <c r="M165" s="58"/>
      <c r="N165" s="58">
        <v>-0.51800000000000002</v>
      </c>
    </row>
    <row r="166" spans="1:14" ht="15.6">
      <c r="A166" s="54">
        <v>6</v>
      </c>
      <c r="B166" s="54">
        <v>900</v>
      </c>
      <c r="C166" s="54" t="s">
        <v>1110</v>
      </c>
      <c r="D166" s="54" t="s">
        <v>44</v>
      </c>
      <c r="E166" s="55" t="s">
        <v>1</v>
      </c>
      <c r="F166" s="55" t="s">
        <v>1</v>
      </c>
      <c r="G166" s="121" t="s">
        <v>1</v>
      </c>
      <c r="H166" s="55" t="s">
        <v>1</v>
      </c>
      <c r="I166" s="56" t="s">
        <v>1</v>
      </c>
      <c r="J166" s="55" t="s">
        <v>1</v>
      </c>
      <c r="K166" s="55" t="str">
        <f>IF(G166="","",IF(G166="*","",IF(ABS(J166)&gt;ABS(G166),"Decrease","Increase")))</f>
        <v/>
      </c>
      <c r="L166" s="127" t="str">
        <f>IF(G166="","",IF(G166="*","",(ABS(G166-J166))*100))</f>
        <v/>
      </c>
      <c r="M166" s="58"/>
      <c r="N166" s="58"/>
    </row>
    <row r="167" spans="1:14" ht="15.6">
      <c r="A167" s="54">
        <v>8</v>
      </c>
      <c r="B167" s="54">
        <v>900</v>
      </c>
      <c r="C167" s="54" t="s">
        <v>1110</v>
      </c>
      <c r="D167" s="54" t="s">
        <v>9</v>
      </c>
      <c r="E167" s="55" t="s">
        <v>1</v>
      </c>
      <c r="F167" s="55" t="s">
        <v>1</v>
      </c>
      <c r="G167" s="122"/>
      <c r="H167" s="55" t="s">
        <v>1</v>
      </c>
      <c r="I167" s="56" t="s">
        <v>1</v>
      </c>
      <c r="J167" s="57"/>
      <c r="K167" s="57"/>
      <c r="L167" s="126"/>
      <c r="M167" s="58"/>
      <c r="N167" s="58"/>
    </row>
    <row r="168" spans="1:14" ht="15.6">
      <c r="A168" s="54">
        <v>9</v>
      </c>
      <c r="B168" s="54">
        <v>900</v>
      </c>
      <c r="C168" s="54" t="s">
        <v>1110</v>
      </c>
      <c r="D168" s="54" t="s">
        <v>10</v>
      </c>
      <c r="E168" s="55">
        <v>229</v>
      </c>
      <c r="F168" s="56">
        <v>0.30599999999999999</v>
      </c>
      <c r="G168" s="135" t="s">
        <v>1</v>
      </c>
      <c r="H168" s="55">
        <v>240</v>
      </c>
      <c r="I168" s="56">
        <v>0.35416666666666702</v>
      </c>
      <c r="J168" s="55" t="s">
        <v>1</v>
      </c>
      <c r="K168" s="55"/>
      <c r="L168" s="127"/>
      <c r="M168" s="58">
        <v>-0.34583333333333294</v>
      </c>
      <c r="N168" s="58">
        <v>-0.39399999999999996</v>
      </c>
    </row>
    <row r="169" spans="1:14" ht="15.6">
      <c r="A169" s="54">
        <v>10</v>
      </c>
      <c r="B169" s="54">
        <v>900</v>
      </c>
      <c r="C169" s="54" t="s">
        <v>1110</v>
      </c>
      <c r="D169" s="54" t="s">
        <v>51</v>
      </c>
      <c r="E169" s="55">
        <v>194</v>
      </c>
      <c r="F169" s="56">
        <v>0.35599999999999998</v>
      </c>
      <c r="G169" s="122"/>
      <c r="H169" s="55">
        <v>199</v>
      </c>
      <c r="I169" s="56">
        <v>0.40703517587939703</v>
      </c>
      <c r="J169" s="57"/>
      <c r="K169" s="57"/>
      <c r="L169" s="126"/>
      <c r="M169" s="58">
        <v>-0.29296482412060293</v>
      </c>
      <c r="N169" s="58">
        <v>-0.34399999999999997</v>
      </c>
    </row>
    <row r="170" spans="1:14" ht="15.6">
      <c r="A170" s="54">
        <v>11</v>
      </c>
      <c r="B170" s="54">
        <v>900</v>
      </c>
      <c r="C170" s="54" t="s">
        <v>1110</v>
      </c>
      <c r="D170" s="54" t="s">
        <v>52</v>
      </c>
      <c r="E170" s="55">
        <v>42</v>
      </c>
      <c r="F170" s="56">
        <v>0.11899999999999999</v>
      </c>
      <c r="G170" s="121">
        <v>-0.23699999999999999</v>
      </c>
      <c r="H170" s="55">
        <v>46</v>
      </c>
      <c r="I170" s="56">
        <v>0.13043478260869601</v>
      </c>
      <c r="J170" s="59">
        <v>-0.27660039327070102</v>
      </c>
      <c r="K170" s="55" t="str">
        <f>IF(G170="","",IF(G170="*","",IF(ABS(J170)&gt;ABS(G170),"Decrease","Increase")))</f>
        <v>Decrease</v>
      </c>
      <c r="L170" s="127">
        <f>IF(G170="","",IF(G170="*","",(ABS(G170-J170))*100))</f>
        <v>3.9600393270701026</v>
      </c>
      <c r="M170" s="58">
        <v>-0.56956521739130395</v>
      </c>
      <c r="N170" s="58">
        <v>-0.58099999999999996</v>
      </c>
    </row>
    <row r="171" spans="1:14" ht="15.6">
      <c r="A171" s="54">
        <v>12</v>
      </c>
      <c r="B171" s="54">
        <v>900</v>
      </c>
      <c r="C171" s="54" t="s">
        <v>1110</v>
      </c>
      <c r="D171" s="54" t="s">
        <v>13</v>
      </c>
      <c r="E171" s="55">
        <v>235</v>
      </c>
      <c r="F171" s="56">
        <v>0.315</v>
      </c>
      <c r="G171" s="122"/>
      <c r="H171" s="55">
        <v>245</v>
      </c>
      <c r="I171" s="56">
        <v>0.35510204081632701</v>
      </c>
      <c r="J171" s="57"/>
      <c r="K171" s="57"/>
      <c r="L171" s="126"/>
      <c r="M171" s="58">
        <v>-0.34489795918367294</v>
      </c>
      <c r="N171" s="58">
        <v>-0.38499999999999995</v>
      </c>
    </row>
    <row r="172" spans="1:14" ht="15.6">
      <c r="A172" s="54">
        <v>13</v>
      </c>
      <c r="B172" s="54">
        <v>900</v>
      </c>
      <c r="C172" s="54" t="s">
        <v>1110</v>
      </c>
      <c r="D172" s="54" t="s">
        <v>14</v>
      </c>
      <c r="E172" s="55" t="s">
        <v>1</v>
      </c>
      <c r="F172" s="55" t="s">
        <v>1</v>
      </c>
      <c r="G172" s="121" t="s">
        <v>1</v>
      </c>
      <c r="H172" s="55"/>
      <c r="I172" s="56"/>
      <c r="J172" s="55"/>
      <c r="K172" s="55" t="str">
        <f>IF(G172="","",IF(G172="*","",IF(ABS(J172)&gt;ABS(G172),"Decrease","Increase")))</f>
        <v/>
      </c>
      <c r="L172" s="127" t="str">
        <f>IF(G172="","",IF(G172="*","",(ABS(G172-J172))*100))</f>
        <v/>
      </c>
      <c r="M172" s="58"/>
      <c r="N172" s="58"/>
    </row>
    <row r="173" spans="1:14" ht="15.6">
      <c r="A173" s="54">
        <v>14</v>
      </c>
      <c r="B173" s="54">
        <v>900</v>
      </c>
      <c r="C173" s="54" t="s">
        <v>1110</v>
      </c>
      <c r="D173" s="54" t="s">
        <v>15</v>
      </c>
      <c r="E173" s="55">
        <v>123</v>
      </c>
      <c r="F173" s="56">
        <v>0.30099999999999999</v>
      </c>
      <c r="G173" s="122"/>
      <c r="H173" s="55">
        <v>127</v>
      </c>
      <c r="I173" s="56">
        <v>0.35433070866141703</v>
      </c>
      <c r="J173" s="57"/>
      <c r="K173" s="57"/>
      <c r="L173" s="126"/>
      <c r="M173" s="58">
        <v>-0.34566929133858293</v>
      </c>
      <c r="N173" s="58">
        <v>-0.39899999999999997</v>
      </c>
    </row>
    <row r="174" spans="1:14" ht="15.6">
      <c r="A174" s="54">
        <v>15</v>
      </c>
      <c r="B174" s="54">
        <v>900</v>
      </c>
      <c r="C174" s="54" t="s">
        <v>1110</v>
      </c>
      <c r="D174" s="54" t="s">
        <v>16</v>
      </c>
      <c r="E174" s="55">
        <v>113</v>
      </c>
      <c r="F174" s="56">
        <v>0.32700000000000001</v>
      </c>
      <c r="G174" s="121">
        <v>2.6000000000000002E-2</v>
      </c>
      <c r="H174" s="55">
        <v>118</v>
      </c>
      <c r="I174" s="56">
        <v>0.355932203389831</v>
      </c>
      <c r="J174" s="59">
        <v>1.6014947284139769E-3</v>
      </c>
      <c r="K174" s="55" t="str">
        <f>IF(G174="","",IF(G174="*","",IF(ABS(J174)&gt;ABS(G174),"Decrease","Increase")))</f>
        <v>Increase</v>
      </c>
      <c r="L174" s="127">
        <f>IF(G174="","",IF(G174="*","",(ABS(G174-J174))*100))</f>
        <v>2.4398505271586024</v>
      </c>
      <c r="M174" s="58">
        <v>-0.34406779661016895</v>
      </c>
      <c r="N174" s="58">
        <v>-0.37299999999999994</v>
      </c>
    </row>
    <row r="175" spans="1:14" ht="15.6">
      <c r="A175" s="54">
        <v>1</v>
      </c>
      <c r="B175" s="54">
        <v>920</v>
      </c>
      <c r="C175" s="54" t="s">
        <v>1111</v>
      </c>
      <c r="D175" s="54" t="s">
        <v>50</v>
      </c>
      <c r="E175" s="55">
        <v>877</v>
      </c>
      <c r="F175" s="56">
        <v>0.371</v>
      </c>
      <c r="G175" s="122"/>
      <c r="H175" s="55">
        <v>937</v>
      </c>
      <c r="I175" s="56">
        <v>0.47278548559231598</v>
      </c>
      <c r="J175" s="57"/>
      <c r="K175" s="57"/>
      <c r="L175" s="126"/>
      <c r="M175" s="58">
        <v>-0.22721451440768398</v>
      </c>
      <c r="N175" s="58">
        <v>-0.32899999999999996</v>
      </c>
    </row>
    <row r="176" spans="1:14" ht="15.6">
      <c r="A176" s="54">
        <v>2</v>
      </c>
      <c r="B176" s="54">
        <v>920</v>
      </c>
      <c r="C176" s="54" t="s">
        <v>1111</v>
      </c>
      <c r="D176" s="54" t="s">
        <v>7</v>
      </c>
      <c r="E176" s="55">
        <v>422</v>
      </c>
      <c r="F176" s="56">
        <v>0.49099999999999999</v>
      </c>
      <c r="G176" s="122"/>
      <c r="H176" s="55">
        <v>447</v>
      </c>
      <c r="I176" s="56">
        <v>0.60178970917225905</v>
      </c>
      <c r="J176" s="57"/>
      <c r="K176" s="57"/>
      <c r="L176" s="126"/>
      <c r="M176" s="58">
        <v>-9.8210290827740909E-2</v>
      </c>
      <c r="N176" s="58">
        <v>-0.20899999999999996</v>
      </c>
    </row>
    <row r="177" spans="1:14" ht="15.6">
      <c r="A177" s="54">
        <v>3</v>
      </c>
      <c r="B177" s="54">
        <v>920</v>
      </c>
      <c r="C177" s="54" t="s">
        <v>1111</v>
      </c>
      <c r="D177" s="54" t="s">
        <v>42</v>
      </c>
      <c r="E177" s="55">
        <v>358</v>
      </c>
      <c r="F177" s="56">
        <v>0.23699999999999999</v>
      </c>
      <c r="G177" s="121">
        <v>-0.254</v>
      </c>
      <c r="H177" s="55">
        <v>380</v>
      </c>
      <c r="I177" s="56">
        <v>0.32894736842105299</v>
      </c>
      <c r="J177" s="59">
        <v>-0.27284234075120606</v>
      </c>
      <c r="K177" s="55" t="str">
        <f>IF(G177="","",IF(G177="*","",IF(ABS(J177)&gt;ABS(G177),"Decrease","Increase")))</f>
        <v>Decrease</v>
      </c>
      <c r="L177" s="127">
        <f>IF(G177="","",IF(G177="*","",(ABS(G177-J177))*100))</f>
        <v>1.8842340751206055</v>
      </c>
      <c r="M177" s="58">
        <v>-0.37105263157894697</v>
      </c>
      <c r="N177" s="58">
        <v>-0.46299999999999997</v>
      </c>
    </row>
    <row r="178" spans="1:14" ht="15.6">
      <c r="A178" s="54">
        <v>4</v>
      </c>
      <c r="B178" s="54">
        <v>920</v>
      </c>
      <c r="C178" s="54" t="s">
        <v>1111</v>
      </c>
      <c r="D178" s="54" t="s">
        <v>43</v>
      </c>
      <c r="E178" s="55">
        <v>69</v>
      </c>
      <c r="F178" s="60">
        <v>0.28999999999999998</v>
      </c>
      <c r="G178" s="121">
        <v>-0.20100000000000001</v>
      </c>
      <c r="H178" s="55">
        <v>81</v>
      </c>
      <c r="I178" s="56">
        <v>0.38271604938271597</v>
      </c>
      <c r="J178" s="59">
        <v>-0.21907365978954307</v>
      </c>
      <c r="K178" s="55" t="str">
        <f>IF(G178="","",IF(G178="*","",IF(ABS(J178)&gt;ABS(G178),"Decrease","Increase")))</f>
        <v>Decrease</v>
      </c>
      <c r="L178" s="127">
        <f>IF(G178="","",IF(G178="*","",(ABS(G178-J178))*100))</f>
        <v>1.8073659789543062</v>
      </c>
      <c r="M178" s="58">
        <v>-0.31728395061728398</v>
      </c>
      <c r="N178" s="58">
        <v>-0.41</v>
      </c>
    </row>
    <row r="179" spans="1:14" ht="15.6">
      <c r="A179" s="54">
        <v>5</v>
      </c>
      <c r="B179" s="54">
        <v>920</v>
      </c>
      <c r="C179" s="54" t="s">
        <v>1111</v>
      </c>
      <c r="D179" s="54" t="s">
        <v>8</v>
      </c>
      <c r="E179" s="55" t="s">
        <v>1</v>
      </c>
      <c r="F179" s="55" t="s">
        <v>1</v>
      </c>
      <c r="G179" s="121" t="s">
        <v>1</v>
      </c>
      <c r="H179" s="55" t="s">
        <v>1</v>
      </c>
      <c r="I179" s="56" t="s">
        <v>1</v>
      </c>
      <c r="J179" s="55" t="s">
        <v>1</v>
      </c>
      <c r="K179" s="55" t="str">
        <f>IF(G179="","",IF(G179="*","",IF(ABS(J179)&gt;ABS(G179),"Decrease","Increase")))</f>
        <v/>
      </c>
      <c r="L179" s="127" t="str">
        <f>IF(G179="","",IF(G179="*","",(ABS(G179-J179))*100))</f>
        <v/>
      </c>
      <c r="M179" s="58"/>
      <c r="N179" s="58"/>
    </row>
    <row r="180" spans="1:14" ht="15.6">
      <c r="A180" s="54">
        <v>6</v>
      </c>
      <c r="B180" s="54">
        <v>920</v>
      </c>
      <c r="C180" s="54" t="s">
        <v>1111</v>
      </c>
      <c r="D180" s="54" t="s">
        <v>44</v>
      </c>
      <c r="E180" s="55">
        <v>24</v>
      </c>
      <c r="F180" s="56">
        <v>0.45800000000000002</v>
      </c>
      <c r="G180" s="121">
        <v>-3.3000000000000002E-2</v>
      </c>
      <c r="H180" s="55">
        <v>21</v>
      </c>
      <c r="I180" s="56">
        <v>0.71428571428571397</v>
      </c>
      <c r="J180" s="59">
        <v>0.11249600511345492</v>
      </c>
      <c r="K180" s="55" t="str">
        <f>IF(G180="","",IF(G180="*","",IF(ABS(J180)&gt;ABS(G180),"Decrease","Increase")))</f>
        <v>Decrease</v>
      </c>
      <c r="L180" s="127">
        <f>IF(G180="","",IF(G180="*","",(ABS(G180-J180))*100))</f>
        <v>14.549600511345492</v>
      </c>
      <c r="M180" s="58">
        <v>1.4285714285714013E-2</v>
      </c>
      <c r="N180" s="58">
        <v>-0.24199999999999994</v>
      </c>
    </row>
    <row r="181" spans="1:14" ht="15.6">
      <c r="A181" s="54">
        <v>8</v>
      </c>
      <c r="B181" s="54">
        <v>920</v>
      </c>
      <c r="C181" s="54" t="s">
        <v>1111</v>
      </c>
      <c r="D181" s="54" t="s">
        <v>9</v>
      </c>
      <c r="E181" s="55">
        <v>195</v>
      </c>
      <c r="F181" s="60">
        <v>0.59</v>
      </c>
      <c r="G181" s="122"/>
      <c r="H181" s="55">
        <v>205</v>
      </c>
      <c r="I181" s="56">
        <v>0.67804878048780504</v>
      </c>
      <c r="J181" s="57"/>
      <c r="K181" s="57"/>
      <c r="L181" s="126"/>
      <c r="M181" s="58">
        <v>-2.1951219512194919E-2</v>
      </c>
      <c r="N181" s="58">
        <v>-0.10999999999999999</v>
      </c>
    </row>
    <row r="182" spans="1:14" ht="15.6">
      <c r="A182" s="54">
        <v>9</v>
      </c>
      <c r="B182" s="54">
        <v>920</v>
      </c>
      <c r="C182" s="54" t="s">
        <v>1111</v>
      </c>
      <c r="D182" s="54" t="s">
        <v>10</v>
      </c>
      <c r="E182" s="55">
        <v>682</v>
      </c>
      <c r="F182" s="56">
        <v>0.308</v>
      </c>
      <c r="G182" s="121">
        <v>-0.28199999999999997</v>
      </c>
      <c r="H182" s="55">
        <v>732</v>
      </c>
      <c r="I182" s="56">
        <v>0.415300546448087</v>
      </c>
      <c r="J182" s="59">
        <v>-0.26274823403971803</v>
      </c>
      <c r="K182" s="55" t="str">
        <f>IF(G182="","",IF(G182="*","",IF(ABS(J182)&gt;ABS(G182),"Decrease","Increase")))</f>
        <v>Increase</v>
      </c>
      <c r="L182" s="127">
        <f>IF(G182="","",IF(G182="*","",(ABS(G182-J182))*100))</f>
        <v>1.9251765960281941</v>
      </c>
      <c r="M182" s="58">
        <v>-0.28469945355191295</v>
      </c>
      <c r="N182" s="58">
        <v>-0.39199999999999996</v>
      </c>
    </row>
    <row r="183" spans="1:14" ht="15.6">
      <c r="A183" s="54">
        <v>10</v>
      </c>
      <c r="B183" s="54">
        <v>920</v>
      </c>
      <c r="C183" s="54" t="s">
        <v>1111</v>
      </c>
      <c r="D183" s="54" t="s">
        <v>51</v>
      </c>
      <c r="E183" s="55">
        <v>764</v>
      </c>
      <c r="F183" s="56">
        <v>0.41799999999999998</v>
      </c>
      <c r="G183" s="122"/>
      <c r="H183" s="55">
        <v>818</v>
      </c>
      <c r="I183" s="56">
        <v>0.51222493887530596</v>
      </c>
      <c r="J183" s="57"/>
      <c r="K183" s="57"/>
      <c r="L183" s="126"/>
      <c r="M183" s="58">
        <v>-0.187775061124694</v>
      </c>
      <c r="N183" s="58">
        <v>-0.28199999999999997</v>
      </c>
    </row>
    <row r="184" spans="1:14" ht="15.6">
      <c r="A184" s="54">
        <v>11</v>
      </c>
      <c r="B184" s="54">
        <v>920</v>
      </c>
      <c r="C184" s="54" t="s">
        <v>1111</v>
      </c>
      <c r="D184" s="54" t="s">
        <v>52</v>
      </c>
      <c r="E184" s="55">
        <v>113</v>
      </c>
      <c r="F184" s="56">
        <v>5.2999999999999999E-2</v>
      </c>
      <c r="G184" s="121">
        <v>-0.36499999999999999</v>
      </c>
      <c r="H184" s="55">
        <v>119</v>
      </c>
      <c r="I184" s="56">
        <v>0.20168067226890801</v>
      </c>
      <c r="J184" s="59">
        <v>-0.31054426660639795</v>
      </c>
      <c r="K184" s="55" t="str">
        <f>IF(G184="","",IF(G184="*","",IF(ABS(J184)&gt;ABS(G184),"Decrease","Increase")))</f>
        <v>Increase</v>
      </c>
      <c r="L184" s="127">
        <f>IF(G184="","",IF(G184="*","",(ABS(G184-J184))*100))</f>
        <v>5.4455733393602044</v>
      </c>
      <c r="M184" s="58">
        <v>-0.49831932773109194</v>
      </c>
      <c r="N184" s="58">
        <v>-0.64699999999999991</v>
      </c>
    </row>
    <row r="185" spans="1:14" ht="15.6">
      <c r="A185" s="54">
        <v>12</v>
      </c>
      <c r="B185" s="54">
        <v>920</v>
      </c>
      <c r="C185" s="54" t="s">
        <v>1111</v>
      </c>
      <c r="D185" s="54" t="s">
        <v>13</v>
      </c>
      <c r="E185" s="55">
        <v>850</v>
      </c>
      <c r="F185" s="56">
        <v>0.376</v>
      </c>
      <c r="G185" s="122"/>
      <c r="H185" s="55">
        <v>901</v>
      </c>
      <c r="I185" s="56">
        <v>0.48501664816870099</v>
      </c>
      <c r="J185" s="57"/>
      <c r="K185" s="57"/>
      <c r="L185" s="126"/>
      <c r="M185" s="58">
        <v>-0.21498335183129896</v>
      </c>
      <c r="N185" s="58">
        <v>-0.32399999999999995</v>
      </c>
    </row>
    <row r="186" spans="1:14" ht="15.6">
      <c r="A186" s="54">
        <v>13</v>
      </c>
      <c r="B186" s="54">
        <v>920</v>
      </c>
      <c r="C186" s="54" t="s">
        <v>1111</v>
      </c>
      <c r="D186" s="54" t="s">
        <v>14</v>
      </c>
      <c r="E186" s="55">
        <v>27</v>
      </c>
      <c r="F186" s="56">
        <v>0.185</v>
      </c>
      <c r="G186" s="121">
        <v>-0.191</v>
      </c>
      <c r="H186" s="55">
        <v>36</v>
      </c>
      <c r="I186" s="56">
        <v>0.16666666666666699</v>
      </c>
      <c r="J186" s="59">
        <v>-0.31834998150203397</v>
      </c>
      <c r="K186" s="55" t="str">
        <f>IF(G186="","",IF(G186="*","",IF(ABS(J186)&gt;ABS(G186),"Decrease","Increase")))</f>
        <v>Decrease</v>
      </c>
      <c r="L186" s="127">
        <f>IF(G186="","",IF(G186="*","",(ABS(G186-J186))*100))</f>
        <v>12.734998150203397</v>
      </c>
      <c r="M186" s="58">
        <v>-0.53333333333333299</v>
      </c>
      <c r="N186" s="58">
        <v>-0.5149999999999999</v>
      </c>
    </row>
    <row r="187" spans="1:14" ht="15.6">
      <c r="A187" s="54">
        <v>14</v>
      </c>
      <c r="B187" s="54">
        <v>920</v>
      </c>
      <c r="C187" s="54" t="s">
        <v>1111</v>
      </c>
      <c r="D187" s="54" t="s">
        <v>15</v>
      </c>
      <c r="E187" s="55">
        <v>433</v>
      </c>
      <c r="F187" s="56">
        <v>0.34899999999999998</v>
      </c>
      <c r="G187" s="122"/>
      <c r="H187" s="55">
        <v>453</v>
      </c>
      <c r="I187" s="56">
        <v>0.42384105960264901</v>
      </c>
      <c r="J187" s="57"/>
      <c r="K187" s="57"/>
      <c r="L187" s="126"/>
      <c r="M187" s="58">
        <v>-0.27615894039735095</v>
      </c>
      <c r="N187" s="58">
        <v>-0.35099999999999998</v>
      </c>
    </row>
    <row r="188" spans="1:14" ht="15.6">
      <c r="A188" s="54">
        <v>15</v>
      </c>
      <c r="B188" s="54">
        <v>920</v>
      </c>
      <c r="C188" s="54" t="s">
        <v>1111</v>
      </c>
      <c r="D188" s="54" t="s">
        <v>16</v>
      </c>
      <c r="E188" s="55">
        <v>444</v>
      </c>
      <c r="F188" s="56">
        <v>0.39200000000000002</v>
      </c>
      <c r="G188" s="121">
        <v>4.2999999999999997E-2</v>
      </c>
      <c r="H188" s="55">
        <v>484</v>
      </c>
      <c r="I188" s="56">
        <v>0.51859504132231404</v>
      </c>
      <c r="J188" s="59">
        <v>9.4753981719665037E-2</v>
      </c>
      <c r="K188" s="55" t="str">
        <f>IF(G188="","",IF(G188="*","",IF(ABS(J188)&gt;ABS(G188),"Decrease","Increase")))</f>
        <v>Decrease</v>
      </c>
      <c r="L188" s="127">
        <f>IF(G188="","",IF(G188="*","",(ABS(G188-J188))*100))</f>
        <v>5.1753981719665036</v>
      </c>
      <c r="M188" s="58">
        <v>-0.18140495867768591</v>
      </c>
      <c r="N188" s="58">
        <v>-0.30799999999999994</v>
      </c>
    </row>
    <row r="189" spans="1:14" ht="15.6">
      <c r="A189" s="54">
        <v>1</v>
      </c>
      <c r="B189" s="54">
        <v>921</v>
      </c>
      <c r="C189" s="54" t="s">
        <v>1112</v>
      </c>
      <c r="D189" s="54" t="s">
        <v>50</v>
      </c>
      <c r="E189" s="55">
        <v>299</v>
      </c>
      <c r="F189" s="56">
        <v>0.17399999999999999</v>
      </c>
      <c r="G189" s="122"/>
      <c r="H189" s="55">
        <v>292</v>
      </c>
      <c r="I189" s="56">
        <v>0.25684931506849301</v>
      </c>
      <c r="J189" s="57"/>
      <c r="K189" s="57"/>
      <c r="L189" s="126"/>
      <c r="M189" s="58">
        <v>-0.44315068493150694</v>
      </c>
      <c r="N189" s="58">
        <v>-0.52600000000000002</v>
      </c>
    </row>
    <row r="190" spans="1:14" ht="15.6">
      <c r="A190" s="54">
        <v>2</v>
      </c>
      <c r="B190" s="54">
        <v>921</v>
      </c>
      <c r="C190" s="54" t="s">
        <v>1112</v>
      </c>
      <c r="D190" s="54" t="s">
        <v>7</v>
      </c>
      <c r="E190" s="55" t="s">
        <v>1</v>
      </c>
      <c r="F190" s="55" t="s">
        <v>1</v>
      </c>
      <c r="G190" s="122"/>
      <c r="H190" s="55" t="s">
        <v>1</v>
      </c>
      <c r="I190" s="56" t="s">
        <v>1</v>
      </c>
      <c r="J190" s="57"/>
      <c r="K190" s="57"/>
      <c r="L190" s="126"/>
      <c r="M190" s="58"/>
      <c r="N190" s="58"/>
    </row>
    <row r="191" spans="1:14" ht="15.6">
      <c r="A191" s="54">
        <v>3</v>
      </c>
      <c r="B191" s="54">
        <v>921</v>
      </c>
      <c r="C191" s="54" t="s">
        <v>1112</v>
      </c>
      <c r="D191" s="54" t="s">
        <v>42</v>
      </c>
      <c r="E191" s="55">
        <v>283</v>
      </c>
      <c r="F191" s="60">
        <v>0.17</v>
      </c>
      <c r="G191" s="121" t="s">
        <v>1</v>
      </c>
      <c r="H191" s="55">
        <v>276</v>
      </c>
      <c r="I191" s="56">
        <v>0.25362318840579701</v>
      </c>
      <c r="J191" s="55" t="s">
        <v>1</v>
      </c>
      <c r="K191" s="55"/>
      <c r="L191" s="127"/>
      <c r="M191" s="58">
        <v>-0.44637681159420295</v>
      </c>
      <c r="N191" s="58">
        <v>-0.52999999999999992</v>
      </c>
    </row>
    <row r="192" spans="1:14" ht="15.6">
      <c r="A192" s="54">
        <v>5</v>
      </c>
      <c r="B192" s="54">
        <v>921</v>
      </c>
      <c r="C192" s="54" t="s">
        <v>1112</v>
      </c>
      <c r="D192" s="54" t="s">
        <v>8</v>
      </c>
      <c r="E192" s="55" t="s">
        <v>1</v>
      </c>
      <c r="F192" s="55" t="s">
        <v>1</v>
      </c>
      <c r="G192" s="121" t="s">
        <v>1</v>
      </c>
      <c r="H192" s="55" t="s">
        <v>1</v>
      </c>
      <c r="I192" s="56" t="s">
        <v>1</v>
      </c>
      <c r="J192" s="55" t="s">
        <v>1</v>
      </c>
      <c r="K192" s="55" t="str">
        <f>IF(G192="","",IF(G192="*","",IF(ABS(J192)&gt;ABS(G192),"Decrease","Increase")))</f>
        <v/>
      </c>
      <c r="L192" s="127" t="str">
        <f>IF(G192="","",IF(G192="*","",(ABS(G192-J192))*100))</f>
        <v/>
      </c>
      <c r="M192" s="58"/>
      <c r="N192" s="58"/>
    </row>
    <row r="193" spans="1:14" ht="15.6">
      <c r="A193" s="54">
        <v>6</v>
      </c>
      <c r="B193" s="54">
        <v>921</v>
      </c>
      <c r="C193" s="54" t="s">
        <v>1112</v>
      </c>
      <c r="D193" s="54" t="s">
        <v>44</v>
      </c>
      <c r="E193" s="55" t="s">
        <v>1</v>
      </c>
      <c r="F193" s="55" t="s">
        <v>1</v>
      </c>
      <c r="G193" s="121" t="s">
        <v>1</v>
      </c>
      <c r="H193" s="55" t="s">
        <v>1</v>
      </c>
      <c r="I193" s="56" t="s">
        <v>1</v>
      </c>
      <c r="J193" s="55" t="s">
        <v>1</v>
      </c>
      <c r="K193" s="55" t="str">
        <f>IF(G193="","",IF(G193="*","",IF(ABS(J193)&gt;ABS(G193),"Decrease","Increase")))</f>
        <v/>
      </c>
      <c r="L193" s="127" t="str">
        <f>IF(G193="","",IF(G193="*","",(ABS(G193-J193))*100))</f>
        <v/>
      </c>
      <c r="M193" s="58"/>
      <c r="N193" s="58"/>
    </row>
    <row r="194" spans="1:14" ht="15.6">
      <c r="A194" s="54">
        <v>9</v>
      </c>
      <c r="B194" s="54">
        <v>921</v>
      </c>
      <c r="C194" s="54" t="s">
        <v>1112</v>
      </c>
      <c r="D194" s="54" t="s">
        <v>10</v>
      </c>
      <c r="E194" s="55">
        <v>299</v>
      </c>
      <c r="F194" s="56">
        <v>0.17399999999999999</v>
      </c>
      <c r="G194" s="121"/>
      <c r="H194" s="55">
        <v>292</v>
      </c>
      <c r="I194" s="56">
        <v>0.25684931506849301</v>
      </c>
      <c r="J194" s="55"/>
      <c r="K194" s="55" t="str">
        <f>IF(G194="","",IF(G194="*","",IF(ABS(J194)&gt;ABS(G194),"Decrease","Increase")))</f>
        <v/>
      </c>
      <c r="L194" s="127" t="str">
        <f>IF(G194="","",IF(G194="*","",(ABS(G194-J194))*100))</f>
        <v/>
      </c>
      <c r="M194" s="58">
        <v>-0.44315068493150694</v>
      </c>
      <c r="N194" s="58">
        <v>-0.52600000000000002</v>
      </c>
    </row>
    <row r="195" spans="1:14" ht="15.6">
      <c r="A195" s="54">
        <v>10</v>
      </c>
      <c r="B195" s="54">
        <v>921</v>
      </c>
      <c r="C195" s="54" t="s">
        <v>1112</v>
      </c>
      <c r="D195" s="54" t="s">
        <v>51</v>
      </c>
      <c r="E195" s="55">
        <v>250</v>
      </c>
      <c r="F195" s="56">
        <v>0.192</v>
      </c>
      <c r="G195" s="122"/>
      <c r="H195" s="55">
        <v>244</v>
      </c>
      <c r="I195" s="56">
        <v>0.29508196721311503</v>
      </c>
      <c r="J195" s="57"/>
      <c r="K195" s="57"/>
      <c r="L195" s="126"/>
      <c r="M195" s="58">
        <v>-0.40491803278688493</v>
      </c>
      <c r="N195" s="58">
        <v>-0.50800000000000001</v>
      </c>
    </row>
    <row r="196" spans="1:14" ht="15.6">
      <c r="A196" s="54">
        <v>11</v>
      </c>
      <c r="B196" s="54">
        <v>921</v>
      </c>
      <c r="C196" s="54" t="s">
        <v>1112</v>
      </c>
      <c r="D196" s="54" t="s">
        <v>52</v>
      </c>
      <c r="E196" s="55">
        <v>49</v>
      </c>
      <c r="F196" s="56">
        <v>8.2000000000000003E-2</v>
      </c>
      <c r="G196" s="121">
        <v>-0.11</v>
      </c>
      <c r="H196" s="55">
        <v>48</v>
      </c>
      <c r="I196" s="56">
        <v>6.25E-2</v>
      </c>
      <c r="J196" s="59">
        <v>-0.23258196721311503</v>
      </c>
      <c r="K196" s="55" t="str">
        <f>IF(G196="","",IF(G196="*","",IF(ABS(J196)&gt;ABS(G196),"Decrease","Increase")))</f>
        <v>Decrease</v>
      </c>
      <c r="L196" s="127">
        <f>IF(G196="","",IF(G196="*","",(ABS(G196-J196))*100))</f>
        <v>12.258196721311503</v>
      </c>
      <c r="M196" s="58">
        <v>-0.63749999999999996</v>
      </c>
      <c r="N196" s="58">
        <v>-0.61799999999999999</v>
      </c>
    </row>
    <row r="197" spans="1:14" ht="15.6">
      <c r="A197" s="54">
        <v>12</v>
      </c>
      <c r="B197" s="54">
        <v>921</v>
      </c>
      <c r="C197" s="54" t="s">
        <v>1112</v>
      </c>
      <c r="D197" s="54" t="s">
        <v>13</v>
      </c>
      <c r="E197" s="55">
        <v>299</v>
      </c>
      <c r="F197" s="56">
        <v>0.17399999999999999</v>
      </c>
      <c r="G197" s="122"/>
      <c r="H197" s="55">
        <v>292</v>
      </c>
      <c r="I197" s="56">
        <v>0.25684931506849301</v>
      </c>
      <c r="J197" s="57"/>
      <c r="K197" s="57"/>
      <c r="L197" s="126"/>
      <c r="M197" s="58">
        <v>-0.44315068493150694</v>
      </c>
      <c r="N197" s="58">
        <v>-0.52600000000000002</v>
      </c>
    </row>
    <row r="198" spans="1:14" ht="15.6">
      <c r="A198" s="54">
        <v>14</v>
      </c>
      <c r="B198" s="54">
        <v>921</v>
      </c>
      <c r="C198" s="54" t="s">
        <v>1112</v>
      </c>
      <c r="D198" s="54" t="s">
        <v>15</v>
      </c>
      <c r="E198" s="55">
        <v>142</v>
      </c>
      <c r="F198" s="56">
        <v>0.113</v>
      </c>
      <c r="G198" s="122"/>
      <c r="H198" s="55">
        <v>148</v>
      </c>
      <c r="I198" s="56">
        <v>0.222972972972973</v>
      </c>
      <c r="J198" s="57"/>
      <c r="K198" s="57"/>
      <c r="L198" s="126"/>
      <c r="M198" s="58">
        <v>-0.47702702702702693</v>
      </c>
      <c r="N198" s="58">
        <v>-0.58699999999999997</v>
      </c>
    </row>
    <row r="199" spans="1:14" ht="15.6">
      <c r="A199" s="54">
        <v>15</v>
      </c>
      <c r="B199" s="54">
        <v>921</v>
      </c>
      <c r="C199" s="54" t="s">
        <v>1112</v>
      </c>
      <c r="D199" s="54" t="s">
        <v>16</v>
      </c>
      <c r="E199" s="55">
        <v>157</v>
      </c>
      <c r="F199" s="56">
        <v>0.22900000000000001</v>
      </c>
      <c r="G199" s="121">
        <v>0.11599999999999999</v>
      </c>
      <c r="H199" s="55">
        <v>144</v>
      </c>
      <c r="I199" s="56">
        <v>0.29166666666666702</v>
      </c>
      <c r="J199" s="59">
        <v>6.8693693693694019E-2</v>
      </c>
      <c r="K199" s="55" t="str">
        <f>IF(G199="","",IF(G199="*","",IF(ABS(J199)&gt;ABS(G199),"Decrease","Increase")))</f>
        <v>Increase</v>
      </c>
      <c r="L199" s="127">
        <f>IF(G199="","",IF(G199="*","",(ABS(G199-J199))*100))</f>
        <v>4.7306306306305972</v>
      </c>
      <c r="M199" s="58">
        <v>-0.40833333333333294</v>
      </c>
      <c r="N199" s="58">
        <v>-0.47099999999999997</v>
      </c>
    </row>
    <row r="200" spans="1:14" ht="15.6">
      <c r="A200" s="54">
        <v>1</v>
      </c>
      <c r="B200" s="54">
        <v>1000</v>
      </c>
      <c r="C200" s="54" t="s">
        <v>1113</v>
      </c>
      <c r="D200" s="54" t="s">
        <v>50</v>
      </c>
      <c r="E200" s="55">
        <v>653</v>
      </c>
      <c r="F200" s="56">
        <v>0.39400000000000002</v>
      </c>
      <c r="G200" s="122"/>
      <c r="H200" s="55">
        <v>691</v>
      </c>
      <c r="I200" s="56">
        <v>0.565846599131693</v>
      </c>
      <c r="J200" s="57"/>
      <c r="K200" s="57"/>
      <c r="L200" s="126"/>
      <c r="M200" s="58">
        <v>-0.13415340086830696</v>
      </c>
      <c r="N200" s="58">
        <v>-0.30599999999999994</v>
      </c>
    </row>
    <row r="201" spans="1:14" ht="15.6">
      <c r="A201" s="54">
        <v>2</v>
      </c>
      <c r="B201" s="54">
        <v>1000</v>
      </c>
      <c r="C201" s="54" t="s">
        <v>1113</v>
      </c>
      <c r="D201" s="54" t="s">
        <v>7</v>
      </c>
      <c r="E201" s="55">
        <v>379</v>
      </c>
      <c r="F201" s="56">
        <v>0.51700000000000002</v>
      </c>
      <c r="G201" s="122"/>
      <c r="H201" s="55">
        <v>389</v>
      </c>
      <c r="I201" s="56">
        <v>0.67609254498714699</v>
      </c>
      <c r="J201" s="57"/>
      <c r="K201" s="57"/>
      <c r="L201" s="126"/>
      <c r="M201" s="58">
        <v>-2.3907455012852963E-2</v>
      </c>
      <c r="N201" s="58">
        <v>-0.18299999999999994</v>
      </c>
    </row>
    <row r="202" spans="1:14" ht="15.6">
      <c r="A202" s="54">
        <v>3</v>
      </c>
      <c r="B202" s="54">
        <v>1000</v>
      </c>
      <c r="C202" s="54" t="s">
        <v>1113</v>
      </c>
      <c r="D202" s="54" t="s">
        <v>42</v>
      </c>
      <c r="E202" s="55">
        <v>256</v>
      </c>
      <c r="F202" s="56">
        <v>0.20699999999999999</v>
      </c>
      <c r="G202" s="121">
        <v>-0.31</v>
      </c>
      <c r="H202" s="55">
        <v>276</v>
      </c>
      <c r="I202" s="56">
        <v>0.405797101449275</v>
      </c>
      <c r="J202" s="59">
        <v>-0.27029544353787199</v>
      </c>
      <c r="K202" s="55" t="str">
        <f>IF(G202="","",IF(G202="*","",IF(ABS(J202)&gt;ABS(G202),"Decrease","Increase")))</f>
        <v>Increase</v>
      </c>
      <c r="L202" s="127">
        <f>IF(G202="","",IF(G202="*","",(ABS(G202-J202))*100))</f>
        <v>3.9704556462128004</v>
      </c>
      <c r="M202" s="58">
        <v>-0.29420289855072496</v>
      </c>
      <c r="N202" s="58">
        <v>-0.49299999999999999</v>
      </c>
    </row>
    <row r="203" spans="1:14" ht="15.6">
      <c r="A203" s="54">
        <v>4</v>
      </c>
      <c r="B203" s="54">
        <v>1000</v>
      </c>
      <c r="C203" s="54" t="s">
        <v>1113</v>
      </c>
      <c r="D203" s="54" t="s">
        <v>43</v>
      </c>
      <c r="E203" s="55" t="s">
        <v>1</v>
      </c>
      <c r="F203" s="55" t="s">
        <v>1</v>
      </c>
      <c r="G203" s="121" t="s">
        <v>1</v>
      </c>
      <c r="H203" s="55" t="s">
        <v>1</v>
      </c>
      <c r="I203" s="56" t="s">
        <v>1</v>
      </c>
      <c r="J203" s="55" t="s">
        <v>1</v>
      </c>
      <c r="K203" s="55" t="str">
        <f>IF(G203="","",IF(G203="*","",IF(ABS(J203)&gt;ABS(G203),"Decrease","Increase")))</f>
        <v/>
      </c>
      <c r="L203" s="127" t="str">
        <f>IF(G203="","",IF(G203="*","",(ABS(G203-J203))*100))</f>
        <v/>
      </c>
      <c r="M203" s="58"/>
      <c r="N203" s="58"/>
    </row>
    <row r="204" spans="1:14" ht="15.6">
      <c r="A204" s="54">
        <v>5</v>
      </c>
      <c r="B204" s="54">
        <v>1000</v>
      </c>
      <c r="C204" s="54" t="s">
        <v>1113</v>
      </c>
      <c r="D204" s="54" t="s">
        <v>8</v>
      </c>
      <c r="E204" s="55" t="s">
        <v>1</v>
      </c>
      <c r="F204" s="55" t="s">
        <v>1</v>
      </c>
      <c r="G204" s="121" t="s">
        <v>1</v>
      </c>
      <c r="H204" s="55" t="s">
        <v>1</v>
      </c>
      <c r="I204" s="56" t="s">
        <v>1</v>
      </c>
      <c r="J204" s="55" t="s">
        <v>1</v>
      </c>
      <c r="K204" s="55" t="str">
        <f>IF(G204="","",IF(G204="*","",IF(ABS(J204)&gt;ABS(G204),"Decrease","Increase")))</f>
        <v/>
      </c>
      <c r="L204" s="127" t="str">
        <f>IF(G204="","",IF(G204="*","",(ABS(G204-J204))*100))</f>
        <v/>
      </c>
      <c r="M204" s="58"/>
      <c r="N204" s="58"/>
    </row>
    <row r="205" spans="1:14" ht="15.6">
      <c r="A205" s="54">
        <v>6</v>
      </c>
      <c r="B205" s="54">
        <v>1000</v>
      </c>
      <c r="C205" s="54" t="s">
        <v>1113</v>
      </c>
      <c r="D205" s="54" t="s">
        <v>44</v>
      </c>
      <c r="E205" s="55">
        <v>13</v>
      </c>
      <c r="F205" s="56">
        <v>0.53800000000000003</v>
      </c>
      <c r="G205" s="121">
        <v>2.0999999999999897E-2</v>
      </c>
      <c r="H205" s="55">
        <v>19</v>
      </c>
      <c r="I205" s="56">
        <v>0.63157894736842102</v>
      </c>
      <c r="J205" s="59">
        <v>-4.4513597618725975E-2</v>
      </c>
      <c r="K205" s="55" t="str">
        <f>IF(G205="","",IF(G205="*","",IF(ABS(J205)&gt;ABS(G205),"Decrease","Increase")))</f>
        <v>Decrease</v>
      </c>
      <c r="L205" s="127">
        <f>IF(G205="","",IF(G205="*","",(ABS(G205-J205))*100))</f>
        <v>6.551359761872587</v>
      </c>
      <c r="M205" s="58">
        <v>-6.8421052631578938E-2</v>
      </c>
      <c r="N205" s="58">
        <v>-0.16199999999999992</v>
      </c>
    </row>
    <row r="206" spans="1:14" ht="15.6">
      <c r="A206" s="54">
        <v>8</v>
      </c>
      <c r="B206" s="54">
        <v>1000</v>
      </c>
      <c r="C206" s="54" t="s">
        <v>1113</v>
      </c>
      <c r="D206" s="54" t="s">
        <v>9</v>
      </c>
      <c r="E206" s="55">
        <v>194</v>
      </c>
      <c r="F206" s="56">
        <v>0.58199999999999996</v>
      </c>
      <c r="G206" s="122"/>
      <c r="H206" s="55">
        <v>200</v>
      </c>
      <c r="I206" s="56">
        <v>0.70499999999999996</v>
      </c>
      <c r="J206" s="57"/>
      <c r="K206" s="57"/>
      <c r="L206" s="126"/>
      <c r="M206" s="58">
        <v>5.0000000000000044E-3</v>
      </c>
      <c r="N206" s="58">
        <v>-0.11799999999999999</v>
      </c>
    </row>
    <row r="207" spans="1:14" ht="15.6">
      <c r="A207" s="54">
        <v>9</v>
      </c>
      <c r="B207" s="54">
        <v>1000</v>
      </c>
      <c r="C207" s="54" t="s">
        <v>1113</v>
      </c>
      <c r="D207" s="54" t="s">
        <v>10</v>
      </c>
      <c r="E207" s="55">
        <v>459</v>
      </c>
      <c r="F207" s="56">
        <v>0.314</v>
      </c>
      <c r="G207" s="121">
        <v>-0.26800000000000002</v>
      </c>
      <c r="H207" s="55">
        <v>491</v>
      </c>
      <c r="I207" s="56">
        <v>0.50916496945010203</v>
      </c>
      <c r="J207" s="59">
        <v>-0.19583503054989793</v>
      </c>
      <c r="K207" s="55" t="str">
        <f>IF(G207="","",IF(G207="*","",IF(ABS(J207)&gt;ABS(G207),"Decrease","Increase")))</f>
        <v>Increase</v>
      </c>
      <c r="L207" s="127">
        <f>IF(G207="","",IF(G207="*","",(ABS(G207-J207))*100))</f>
        <v>7.216496945010209</v>
      </c>
      <c r="M207" s="58">
        <v>-0.19083503054989792</v>
      </c>
      <c r="N207" s="58">
        <v>-0.38599999999999995</v>
      </c>
    </row>
    <row r="208" spans="1:14" ht="15.6">
      <c r="A208" s="54">
        <v>10</v>
      </c>
      <c r="B208" s="54">
        <v>1000</v>
      </c>
      <c r="C208" s="54" t="s">
        <v>1113</v>
      </c>
      <c r="D208" s="54" t="s">
        <v>51</v>
      </c>
      <c r="E208" s="55">
        <v>503</v>
      </c>
      <c r="F208" s="56">
        <v>0.47699999999999998</v>
      </c>
      <c r="G208" s="122"/>
      <c r="H208" s="55">
        <v>568</v>
      </c>
      <c r="I208" s="56">
        <v>0.63556338028169002</v>
      </c>
      <c r="J208" s="57"/>
      <c r="K208" s="57"/>
      <c r="L208" s="126"/>
      <c r="M208" s="58">
        <v>-6.443661971830994E-2</v>
      </c>
      <c r="N208" s="58">
        <v>-0.22299999999999998</v>
      </c>
    </row>
    <row r="209" spans="1:14" ht="15.6">
      <c r="A209" s="54">
        <v>11</v>
      </c>
      <c r="B209" s="54">
        <v>1000</v>
      </c>
      <c r="C209" s="54" t="s">
        <v>1113</v>
      </c>
      <c r="D209" s="54" t="s">
        <v>52</v>
      </c>
      <c r="E209" s="55">
        <v>150</v>
      </c>
      <c r="F209" s="56">
        <v>0.113</v>
      </c>
      <c r="G209" s="121">
        <v>-0.36399999999999999</v>
      </c>
      <c r="H209" s="55">
        <v>123</v>
      </c>
      <c r="I209" s="56">
        <v>0.24390243902438999</v>
      </c>
      <c r="J209" s="59">
        <v>-0.3916609412573</v>
      </c>
      <c r="K209" s="55" t="str">
        <f>IF(G209="","",IF(G209="*","",IF(ABS(J209)&gt;ABS(G209),"Decrease","Increase")))</f>
        <v>Decrease</v>
      </c>
      <c r="L209" s="127">
        <f>IF(G209="","",IF(G209="*","",(ABS(G209-J209))*100))</f>
        <v>2.7660941257300009</v>
      </c>
      <c r="M209" s="58">
        <v>-0.45609756097560994</v>
      </c>
      <c r="N209" s="58">
        <v>-0.58699999999999997</v>
      </c>
    </row>
    <row r="210" spans="1:14" ht="15.6">
      <c r="A210" s="54">
        <v>12</v>
      </c>
      <c r="B210" s="54">
        <v>1000</v>
      </c>
      <c r="C210" s="54" t="s">
        <v>1113</v>
      </c>
      <c r="D210" s="54" t="s">
        <v>13</v>
      </c>
      <c r="E210" s="55">
        <v>651</v>
      </c>
      <c r="F210" s="56">
        <v>0.39500000000000002</v>
      </c>
      <c r="G210" s="122"/>
      <c r="H210" s="55">
        <v>689</v>
      </c>
      <c r="I210" s="56">
        <v>0.56603773584905703</v>
      </c>
      <c r="J210" s="57"/>
      <c r="K210" s="57"/>
      <c r="L210" s="126"/>
      <c r="M210" s="58">
        <v>-0.13396226415094292</v>
      </c>
      <c r="N210" s="58">
        <v>-0.30499999999999994</v>
      </c>
    </row>
    <row r="211" spans="1:14" ht="15.6">
      <c r="A211" s="54">
        <v>13</v>
      </c>
      <c r="B211" s="54">
        <v>1000</v>
      </c>
      <c r="C211" s="54" t="s">
        <v>1113</v>
      </c>
      <c r="D211" s="54" t="s">
        <v>14</v>
      </c>
      <c r="E211" s="55" t="s">
        <v>1</v>
      </c>
      <c r="F211" s="55" t="s">
        <v>1</v>
      </c>
      <c r="G211" s="121" t="s">
        <v>1</v>
      </c>
      <c r="H211" s="55" t="s">
        <v>1</v>
      </c>
      <c r="I211" s="56" t="s">
        <v>1</v>
      </c>
      <c r="J211" s="55" t="s">
        <v>1</v>
      </c>
      <c r="K211" s="55" t="str">
        <f>IF(G211="","",IF(G211="*","",IF(ABS(J211)&gt;ABS(G211),"Decrease","Increase")))</f>
        <v/>
      </c>
      <c r="L211" s="127" t="str">
        <f>IF(G211="","",IF(G211="*","",(ABS(G211-J211))*100))</f>
        <v/>
      </c>
      <c r="M211" s="58"/>
      <c r="N211" s="58"/>
    </row>
    <row r="212" spans="1:14" ht="15.6">
      <c r="A212" s="54">
        <v>14</v>
      </c>
      <c r="B212" s="54">
        <v>1000</v>
      </c>
      <c r="C212" s="54" t="s">
        <v>1113</v>
      </c>
      <c r="D212" s="54" t="s">
        <v>15</v>
      </c>
      <c r="E212" s="55">
        <v>355</v>
      </c>
      <c r="F212" s="56">
        <v>0.36299999999999999</v>
      </c>
      <c r="G212" s="122"/>
      <c r="H212" s="55">
        <v>351</v>
      </c>
      <c r="I212" s="56">
        <v>0.50712250712250695</v>
      </c>
      <c r="J212" s="57"/>
      <c r="K212" s="57"/>
      <c r="L212" s="126"/>
      <c r="M212" s="58">
        <v>-0.19287749287749301</v>
      </c>
      <c r="N212" s="58">
        <v>-0.33699999999999997</v>
      </c>
    </row>
    <row r="213" spans="1:14" ht="15.6">
      <c r="A213" s="54">
        <v>15</v>
      </c>
      <c r="B213" s="54">
        <v>1000</v>
      </c>
      <c r="C213" s="54" t="s">
        <v>1113</v>
      </c>
      <c r="D213" s="54" t="s">
        <v>16</v>
      </c>
      <c r="E213" s="55">
        <v>298</v>
      </c>
      <c r="F213" s="60">
        <v>0.43</v>
      </c>
      <c r="G213" s="121">
        <v>6.7000000000000004E-2</v>
      </c>
      <c r="H213" s="55">
        <v>340</v>
      </c>
      <c r="I213" s="56">
        <v>0.626470588235294</v>
      </c>
      <c r="J213" s="59">
        <v>0.11934808111278705</v>
      </c>
      <c r="K213" s="55" t="str">
        <f>IF(G213="","",IF(G213="*","",IF(ABS(J213)&gt;ABS(G213),"Decrease","Increase")))</f>
        <v>Decrease</v>
      </c>
      <c r="L213" s="127">
        <f>IF(G213="","",IF(G213="*","",(ABS(G213-J213))*100))</f>
        <v>5.2348081112787046</v>
      </c>
      <c r="M213" s="58">
        <v>-7.3529411764705954E-2</v>
      </c>
      <c r="N213" s="58">
        <v>-0.26999999999999996</v>
      </c>
    </row>
    <row r="214" spans="1:14" ht="15.6">
      <c r="A214" s="54">
        <v>1</v>
      </c>
      <c r="B214" s="54">
        <v>1100</v>
      </c>
      <c r="C214" s="54" t="s">
        <v>1114</v>
      </c>
      <c r="D214" s="54" t="s">
        <v>50</v>
      </c>
      <c r="E214" s="55">
        <v>701</v>
      </c>
      <c r="F214" s="56">
        <v>0.11799999999999999</v>
      </c>
      <c r="G214" s="122"/>
      <c r="H214" s="55">
        <v>720</v>
      </c>
      <c r="I214" s="56">
        <v>0.202777777777778</v>
      </c>
      <c r="J214" s="57"/>
      <c r="K214" s="57"/>
      <c r="L214" s="126"/>
      <c r="M214" s="58">
        <v>-0.49722222222222195</v>
      </c>
      <c r="N214" s="58">
        <v>-0.58199999999999996</v>
      </c>
    </row>
    <row r="215" spans="1:14" ht="15.6">
      <c r="A215" s="54">
        <v>2</v>
      </c>
      <c r="B215" s="54">
        <v>1100</v>
      </c>
      <c r="C215" s="54" t="s">
        <v>1114</v>
      </c>
      <c r="D215" s="54" t="s">
        <v>7</v>
      </c>
      <c r="E215" s="55" t="s">
        <v>1</v>
      </c>
      <c r="F215" s="55" t="s">
        <v>1</v>
      </c>
      <c r="G215" s="122"/>
      <c r="H215" s="55" t="s">
        <v>1</v>
      </c>
      <c r="I215" s="56" t="s">
        <v>1</v>
      </c>
      <c r="J215" s="57"/>
      <c r="K215" s="57"/>
      <c r="L215" s="126"/>
      <c r="M215" s="58"/>
      <c r="N215" s="58"/>
    </row>
    <row r="216" spans="1:14" ht="15.6">
      <c r="A216" s="54">
        <v>3</v>
      </c>
      <c r="B216" s="54">
        <v>1100</v>
      </c>
      <c r="C216" s="54" t="s">
        <v>1114</v>
      </c>
      <c r="D216" s="54" t="s">
        <v>42</v>
      </c>
      <c r="E216" s="55">
        <v>692</v>
      </c>
      <c r="F216" s="56">
        <v>0.11799999999999999</v>
      </c>
      <c r="G216" s="121" t="s">
        <v>1</v>
      </c>
      <c r="H216" s="55">
        <v>715</v>
      </c>
      <c r="I216" s="56">
        <v>0.20419580419580399</v>
      </c>
      <c r="J216" s="55" t="s">
        <v>1</v>
      </c>
      <c r="K216" s="55"/>
      <c r="L216" s="127"/>
      <c r="M216" s="58">
        <v>-0.49580419580419599</v>
      </c>
      <c r="N216" s="58">
        <v>-0.58199999999999996</v>
      </c>
    </row>
    <row r="217" spans="1:14" ht="15.6">
      <c r="A217" s="54">
        <v>4</v>
      </c>
      <c r="B217" s="54">
        <v>1100</v>
      </c>
      <c r="C217" s="54" t="s">
        <v>1114</v>
      </c>
      <c r="D217" s="54" t="s">
        <v>43</v>
      </c>
      <c r="E217" s="55" t="s">
        <v>1</v>
      </c>
      <c r="F217" s="55" t="s">
        <v>1</v>
      </c>
      <c r="G217" s="121" t="s">
        <v>1</v>
      </c>
      <c r="H217" s="55" t="s">
        <v>1</v>
      </c>
      <c r="I217" s="56" t="s">
        <v>1</v>
      </c>
      <c r="J217" s="55" t="s">
        <v>1</v>
      </c>
      <c r="K217" s="55" t="str">
        <f>IF(G217="","",IF(G217="*","",IF(ABS(J217)&gt;ABS(G217),"Decrease","Increase")))</f>
        <v/>
      </c>
      <c r="L217" s="127" t="str">
        <f>IF(G217="","",IF(G217="*","",(ABS(G217-J217))*100))</f>
        <v/>
      </c>
      <c r="M217" s="58"/>
      <c r="N217" s="58"/>
    </row>
    <row r="218" spans="1:14" ht="15.6">
      <c r="A218" s="54">
        <v>5</v>
      </c>
      <c r="B218" s="54">
        <v>1100</v>
      </c>
      <c r="C218" s="54" t="s">
        <v>1114</v>
      </c>
      <c r="D218" s="54" t="s">
        <v>8</v>
      </c>
      <c r="E218" s="55" t="s">
        <v>1</v>
      </c>
      <c r="F218" s="55" t="s">
        <v>1</v>
      </c>
      <c r="G218" s="121" t="s">
        <v>1</v>
      </c>
      <c r="H218" s="55" t="s">
        <v>1</v>
      </c>
      <c r="I218" s="56" t="s">
        <v>1</v>
      </c>
      <c r="J218" s="55" t="s">
        <v>1</v>
      </c>
      <c r="K218" s="55" t="str">
        <f>IF(G218="","",IF(G218="*","",IF(ABS(J218)&gt;ABS(G218),"Decrease","Increase")))</f>
        <v/>
      </c>
      <c r="L218" s="127" t="str">
        <f>IF(G218="","",IF(G218="*","",(ABS(G218-J218))*100))</f>
        <v/>
      </c>
      <c r="M218" s="58"/>
      <c r="N218" s="58"/>
    </row>
    <row r="219" spans="1:14" ht="15.6">
      <c r="A219" s="54">
        <v>6</v>
      </c>
      <c r="B219" s="54">
        <v>1100</v>
      </c>
      <c r="C219" s="54" t="s">
        <v>1114</v>
      </c>
      <c r="D219" s="54" t="s">
        <v>44</v>
      </c>
      <c r="E219" s="55" t="s">
        <v>1</v>
      </c>
      <c r="F219" s="55" t="s">
        <v>1</v>
      </c>
      <c r="G219" s="121" t="s">
        <v>1</v>
      </c>
      <c r="H219" s="55"/>
      <c r="I219" s="56"/>
      <c r="J219" s="55"/>
      <c r="K219" s="55" t="str">
        <f>IF(G219="","",IF(G219="*","",IF(ABS(J219)&gt;ABS(G219),"Decrease","Increase")))</f>
        <v/>
      </c>
      <c r="L219" s="127" t="str">
        <f>IF(G219="","",IF(G219="*","",(ABS(G219-J219))*100))</f>
        <v/>
      </c>
      <c r="M219" s="58"/>
      <c r="N219" s="58"/>
    </row>
    <row r="220" spans="1:14" ht="15.6">
      <c r="A220" s="54">
        <v>9</v>
      </c>
      <c r="B220" s="54">
        <v>1100</v>
      </c>
      <c r="C220" s="54" t="s">
        <v>1114</v>
      </c>
      <c r="D220" s="54" t="s">
        <v>10</v>
      </c>
      <c r="E220" s="55">
        <v>701</v>
      </c>
      <c r="F220" s="56">
        <v>0.11799999999999999</v>
      </c>
      <c r="G220" s="121"/>
      <c r="H220" s="55">
        <v>720</v>
      </c>
      <c r="I220" s="56">
        <v>0.202777777777778</v>
      </c>
      <c r="J220" s="55"/>
      <c r="K220" s="55" t="str">
        <f>IF(G220="","",IF(G220="*","",IF(ABS(J220)&gt;ABS(G220),"Decrease","Increase")))</f>
        <v/>
      </c>
      <c r="L220" s="127" t="str">
        <f>IF(G220="","",IF(G220="*","",(ABS(G220-J220))*100))</f>
        <v/>
      </c>
      <c r="M220" s="58">
        <v>-0.49722222222222195</v>
      </c>
      <c r="N220" s="58">
        <v>-0.58199999999999996</v>
      </c>
    </row>
    <row r="221" spans="1:14" ht="15.6">
      <c r="A221" s="54">
        <v>10</v>
      </c>
      <c r="B221" s="54">
        <v>1100</v>
      </c>
      <c r="C221" s="54" t="s">
        <v>1114</v>
      </c>
      <c r="D221" s="54" t="s">
        <v>51</v>
      </c>
      <c r="E221" s="55">
        <v>616</v>
      </c>
      <c r="F221" s="56">
        <v>0.13500000000000001</v>
      </c>
      <c r="G221" s="122"/>
      <c r="H221" s="55">
        <v>650</v>
      </c>
      <c r="I221" s="56">
        <v>0.22307692307692301</v>
      </c>
      <c r="J221" s="57"/>
      <c r="K221" s="57"/>
      <c r="L221" s="126"/>
      <c r="M221" s="58">
        <v>-0.47692307692307695</v>
      </c>
      <c r="N221" s="58">
        <v>-0.56499999999999995</v>
      </c>
    </row>
    <row r="222" spans="1:14" ht="15.6">
      <c r="A222" s="54">
        <v>11</v>
      </c>
      <c r="B222" s="54">
        <v>1100</v>
      </c>
      <c r="C222" s="54" t="s">
        <v>1114</v>
      </c>
      <c r="D222" s="54" t="s">
        <v>52</v>
      </c>
      <c r="E222" s="55">
        <v>85</v>
      </c>
      <c r="F222" s="60">
        <v>0</v>
      </c>
      <c r="G222" s="121">
        <v>-0.13500000000000001</v>
      </c>
      <c r="H222" s="55">
        <v>70</v>
      </c>
      <c r="I222" s="56">
        <v>1.4285714285714299E-2</v>
      </c>
      <c r="J222" s="59">
        <v>-0.20879120879120872</v>
      </c>
      <c r="K222" s="55" t="str">
        <f>IF(G222="","",IF(G222="*","",IF(ABS(J222)&gt;ABS(G222),"Decrease","Increase")))</f>
        <v>Decrease</v>
      </c>
      <c r="L222" s="127">
        <f>IF(G222="","",IF(G222="*","",(ABS(G222-J222))*100))</f>
        <v>7.3791208791208707</v>
      </c>
      <c r="M222" s="58">
        <v>-0.68571428571428561</v>
      </c>
      <c r="N222" s="58">
        <v>-0.7</v>
      </c>
    </row>
    <row r="223" spans="1:14" ht="15.6">
      <c r="A223" s="54">
        <v>12</v>
      </c>
      <c r="B223" s="54">
        <v>1100</v>
      </c>
      <c r="C223" s="54" t="s">
        <v>1114</v>
      </c>
      <c r="D223" s="54" t="s">
        <v>13</v>
      </c>
      <c r="E223" s="55">
        <v>697</v>
      </c>
      <c r="F223" s="56">
        <v>0.11899999999999999</v>
      </c>
      <c r="G223" s="122"/>
      <c r="H223" s="55">
        <v>720</v>
      </c>
      <c r="I223" s="56">
        <v>0.202777777777778</v>
      </c>
      <c r="J223" s="57"/>
      <c r="K223" s="57"/>
      <c r="L223" s="126"/>
      <c r="M223" s="58">
        <v>-0.49722222222222195</v>
      </c>
      <c r="N223" s="58">
        <v>-0.58099999999999996</v>
      </c>
    </row>
    <row r="224" spans="1:14" ht="15.6">
      <c r="A224" s="54">
        <v>13</v>
      </c>
      <c r="B224" s="54">
        <v>1100</v>
      </c>
      <c r="C224" s="54" t="s">
        <v>1114</v>
      </c>
      <c r="D224" s="54" t="s">
        <v>14</v>
      </c>
      <c r="E224" s="55" t="s">
        <v>1</v>
      </c>
      <c r="F224" s="55" t="s">
        <v>1</v>
      </c>
      <c r="G224" s="121" t="s">
        <v>1</v>
      </c>
      <c r="H224" s="55"/>
      <c r="I224" s="56"/>
      <c r="J224" s="55"/>
      <c r="K224" s="55" t="str">
        <f>IF(G224="","",IF(G224="*","",IF(ABS(J224)&gt;ABS(G224),"Decrease","Increase")))</f>
        <v/>
      </c>
      <c r="L224" s="127" t="str">
        <f>IF(G224="","",IF(G224="*","",(ABS(G224-J224))*100))</f>
        <v/>
      </c>
      <c r="M224" s="58"/>
      <c r="N224" s="58"/>
    </row>
    <row r="225" spans="1:14" ht="15.6">
      <c r="A225" s="54">
        <v>14</v>
      </c>
      <c r="B225" s="54">
        <v>1100</v>
      </c>
      <c r="C225" s="54" t="s">
        <v>1114</v>
      </c>
      <c r="D225" s="54" t="s">
        <v>15</v>
      </c>
      <c r="E225" s="55">
        <v>347</v>
      </c>
      <c r="F225" s="56">
        <v>7.4999999999999997E-2</v>
      </c>
      <c r="G225" s="122"/>
      <c r="H225" s="55">
        <v>377</v>
      </c>
      <c r="I225" s="56">
        <v>0.159151193633952</v>
      </c>
      <c r="J225" s="57"/>
      <c r="K225" s="57"/>
      <c r="L225" s="126"/>
      <c r="M225" s="58">
        <v>-0.54084880636604793</v>
      </c>
      <c r="N225" s="58">
        <v>-0.625</v>
      </c>
    </row>
    <row r="226" spans="1:14" ht="15.6">
      <c r="A226" s="54">
        <v>15</v>
      </c>
      <c r="B226" s="54">
        <v>1100</v>
      </c>
      <c r="C226" s="54" t="s">
        <v>1114</v>
      </c>
      <c r="D226" s="54" t="s">
        <v>16</v>
      </c>
      <c r="E226" s="55">
        <v>354</v>
      </c>
      <c r="F226" s="56">
        <v>0.161</v>
      </c>
      <c r="G226" s="121">
        <v>8.5999999999999993E-2</v>
      </c>
      <c r="H226" s="55">
        <v>343</v>
      </c>
      <c r="I226" s="56">
        <v>0.25072886297376101</v>
      </c>
      <c r="J226" s="59">
        <v>9.1577669339809015E-2</v>
      </c>
      <c r="K226" s="55" t="str">
        <f>IF(G226="","",IF(G226="*","",IF(ABS(J226)&gt;ABS(G226),"Decrease","Increase")))</f>
        <v>Decrease</v>
      </c>
      <c r="L226" s="127">
        <f>IF(G226="","",IF(G226="*","",(ABS(G226-J226))*100))</f>
        <v>0.55776693398090216</v>
      </c>
      <c r="M226" s="58">
        <v>-0.44927113702623894</v>
      </c>
      <c r="N226" s="58">
        <v>-0.53899999999999992</v>
      </c>
    </row>
    <row r="227" spans="1:14" ht="15.6">
      <c r="A227" s="54">
        <v>1</v>
      </c>
      <c r="B227" s="54">
        <v>1211</v>
      </c>
      <c r="C227" s="54" t="s">
        <v>1115</v>
      </c>
      <c r="D227" s="54" t="s">
        <v>50</v>
      </c>
      <c r="E227" s="55">
        <v>463</v>
      </c>
      <c r="F227" s="56">
        <v>0.501</v>
      </c>
      <c r="G227" s="122"/>
      <c r="H227" s="55">
        <v>503</v>
      </c>
      <c r="I227" s="56">
        <v>0.61033797216699803</v>
      </c>
      <c r="J227" s="57"/>
      <c r="K227" s="57"/>
      <c r="L227" s="126"/>
      <c r="M227" s="58">
        <v>-8.9662027833001923E-2</v>
      </c>
      <c r="N227" s="58">
        <v>-0.19899999999999995</v>
      </c>
    </row>
    <row r="228" spans="1:14" ht="15.6">
      <c r="A228" s="54">
        <v>2</v>
      </c>
      <c r="B228" s="54">
        <v>1211</v>
      </c>
      <c r="C228" s="54" t="s">
        <v>1115</v>
      </c>
      <c r="D228" s="54" t="s">
        <v>7</v>
      </c>
      <c r="E228" s="55">
        <v>406</v>
      </c>
      <c r="F228" s="60">
        <v>0.53</v>
      </c>
      <c r="G228" s="122"/>
      <c r="H228" s="55">
        <v>445</v>
      </c>
      <c r="I228" s="56">
        <v>0.64269662921348303</v>
      </c>
      <c r="J228" s="57"/>
      <c r="K228" s="57"/>
      <c r="L228" s="126"/>
      <c r="M228" s="58">
        <v>-5.7303370786516927E-2</v>
      </c>
      <c r="N228" s="58">
        <v>-0.16999999999999993</v>
      </c>
    </row>
    <row r="229" spans="1:14" ht="15.6">
      <c r="A229" s="54">
        <v>3</v>
      </c>
      <c r="B229" s="54">
        <v>1211</v>
      </c>
      <c r="C229" s="54" t="s">
        <v>1115</v>
      </c>
      <c r="D229" s="54" t="s">
        <v>42</v>
      </c>
      <c r="E229" s="55">
        <v>46</v>
      </c>
      <c r="F229" s="56">
        <v>0.17399999999999999</v>
      </c>
      <c r="G229" s="121">
        <v>-0.35600000000000004</v>
      </c>
      <c r="H229" s="55">
        <v>51</v>
      </c>
      <c r="I229" s="56">
        <v>0.29411764705882398</v>
      </c>
      <c r="J229" s="59">
        <v>-0.34857898215465905</v>
      </c>
      <c r="K229" s="55" t="str">
        <f>IF(G229="","",IF(G229="*","",IF(ABS(J229)&gt;ABS(G229),"Decrease","Increase")))</f>
        <v>Increase</v>
      </c>
      <c r="L229" s="127">
        <f>IF(G229="","",IF(G229="*","",(ABS(G229-J229))*100))</f>
        <v>0.74210178453409936</v>
      </c>
      <c r="M229" s="58">
        <v>-0.40588235294117597</v>
      </c>
      <c r="N229" s="58">
        <v>-0.52600000000000002</v>
      </c>
    </row>
    <row r="230" spans="1:14" ht="15.6">
      <c r="A230" s="54">
        <v>4</v>
      </c>
      <c r="B230" s="54">
        <v>1211</v>
      </c>
      <c r="C230" s="54" t="s">
        <v>1115</v>
      </c>
      <c r="D230" s="54" t="s">
        <v>43</v>
      </c>
      <c r="E230" s="55" t="s">
        <v>1</v>
      </c>
      <c r="F230" s="55" t="s">
        <v>1</v>
      </c>
      <c r="G230" s="121" t="s">
        <v>1</v>
      </c>
      <c r="H230" s="55" t="s">
        <v>1</v>
      </c>
      <c r="I230" s="56" t="s">
        <v>1</v>
      </c>
      <c r="J230" s="55" t="s">
        <v>1</v>
      </c>
      <c r="K230" s="55" t="str">
        <f>IF(G230="","",IF(G230="*","",IF(ABS(J230)&gt;ABS(G230),"Decrease","Increase")))</f>
        <v/>
      </c>
      <c r="L230" s="127" t="str">
        <f>IF(G230="","",IF(G230="*","",(ABS(G230-J230))*100))</f>
        <v/>
      </c>
      <c r="M230" s="58"/>
      <c r="N230" s="58"/>
    </row>
    <row r="231" spans="1:14" ht="15.6">
      <c r="A231" s="54">
        <v>5</v>
      </c>
      <c r="B231" s="54">
        <v>1211</v>
      </c>
      <c r="C231" s="54" t="s">
        <v>1115</v>
      </c>
      <c r="D231" s="54" t="s">
        <v>8</v>
      </c>
      <c r="E231" s="55" t="s">
        <v>1</v>
      </c>
      <c r="F231" s="55" t="s">
        <v>1</v>
      </c>
      <c r="G231" s="121" t="s">
        <v>1</v>
      </c>
      <c r="H231" s="55" t="s">
        <v>1</v>
      </c>
      <c r="I231" s="56" t="s">
        <v>1</v>
      </c>
      <c r="J231" s="55"/>
      <c r="K231" s="55" t="str">
        <f>IF(G231="","",IF(G231="*","",IF(ABS(J231)&gt;ABS(G231),"Decrease","Increase")))</f>
        <v/>
      </c>
      <c r="L231" s="127" t="str">
        <f>IF(G231="","",IF(G231="*","",(ABS(G231-J231))*100))</f>
        <v/>
      </c>
      <c r="M231" s="58"/>
      <c r="N231" s="58"/>
    </row>
    <row r="232" spans="1:14" ht="15.6">
      <c r="A232" s="54">
        <v>6</v>
      </c>
      <c r="B232" s="54">
        <v>1211</v>
      </c>
      <c r="C232" s="54" t="s">
        <v>1115</v>
      </c>
      <c r="D232" s="54" t="s">
        <v>44</v>
      </c>
      <c r="E232" s="55" t="s">
        <v>1</v>
      </c>
      <c r="F232" s="55" t="s">
        <v>1</v>
      </c>
      <c r="G232" s="121" t="s">
        <v>1</v>
      </c>
      <c r="H232" s="55" t="s">
        <v>1</v>
      </c>
      <c r="I232" s="56" t="s">
        <v>1</v>
      </c>
      <c r="J232" s="55" t="s">
        <v>1</v>
      </c>
      <c r="K232" s="55" t="str">
        <f>IF(G232="","",IF(G232="*","",IF(ABS(J232)&gt;ABS(G232),"Decrease","Increase")))</f>
        <v/>
      </c>
      <c r="L232" s="127" t="str">
        <f>IF(G232="","",IF(G232="*","",(ABS(G232-J232))*100))</f>
        <v/>
      </c>
      <c r="M232" s="58"/>
      <c r="N232" s="58"/>
    </row>
    <row r="233" spans="1:14" ht="15.6">
      <c r="A233" s="54">
        <v>8</v>
      </c>
      <c r="B233" s="54">
        <v>1211</v>
      </c>
      <c r="C233" s="54" t="s">
        <v>1115</v>
      </c>
      <c r="D233" s="54" t="s">
        <v>9</v>
      </c>
      <c r="E233" s="55">
        <v>206</v>
      </c>
      <c r="F233" s="56">
        <v>0.60699999999999998</v>
      </c>
      <c r="G233" s="122"/>
      <c r="H233" s="55">
        <v>244</v>
      </c>
      <c r="I233" s="56">
        <v>0.69262295081967196</v>
      </c>
      <c r="J233" s="57"/>
      <c r="K233" s="57"/>
      <c r="L233" s="126"/>
      <c r="M233" s="58">
        <v>-7.3770491803279992E-3</v>
      </c>
      <c r="N233" s="58">
        <v>-9.2999999999999972E-2</v>
      </c>
    </row>
    <row r="234" spans="1:14" ht="15.6">
      <c r="A234" s="54">
        <v>9</v>
      </c>
      <c r="B234" s="54">
        <v>1211</v>
      </c>
      <c r="C234" s="54" t="s">
        <v>1115</v>
      </c>
      <c r="D234" s="54" t="s">
        <v>10</v>
      </c>
      <c r="E234" s="55">
        <v>257</v>
      </c>
      <c r="F234" s="56">
        <v>0.41599999999999998</v>
      </c>
      <c r="G234" s="121">
        <v>-0.191</v>
      </c>
      <c r="H234" s="55">
        <v>259</v>
      </c>
      <c r="I234" s="56">
        <v>0.53281853281853297</v>
      </c>
      <c r="J234" s="59">
        <v>-0.15980441800113898</v>
      </c>
      <c r="K234" s="55" t="str">
        <f>IF(G234="","",IF(G234="*","",IF(ABS(J234)&gt;ABS(G234),"Decrease","Increase")))</f>
        <v>Increase</v>
      </c>
      <c r="L234" s="127">
        <f>IF(G234="","",IF(G234="*","",(ABS(G234-J234))*100))</f>
        <v>3.1195581998861019</v>
      </c>
      <c r="M234" s="58">
        <v>-0.16718146718146698</v>
      </c>
      <c r="N234" s="58">
        <v>-0.28399999999999997</v>
      </c>
    </row>
    <row r="235" spans="1:14" ht="15.6">
      <c r="A235" s="54">
        <v>10</v>
      </c>
      <c r="B235" s="54">
        <v>1211</v>
      </c>
      <c r="C235" s="54" t="s">
        <v>1115</v>
      </c>
      <c r="D235" s="54" t="s">
        <v>51</v>
      </c>
      <c r="E235" s="55">
        <v>395</v>
      </c>
      <c r="F235" s="56">
        <v>0.53900000000000003</v>
      </c>
      <c r="G235" s="122"/>
      <c r="H235" s="55">
        <v>441</v>
      </c>
      <c r="I235" s="56">
        <v>0.64399092970521499</v>
      </c>
      <c r="J235" s="57"/>
      <c r="K235" s="57"/>
      <c r="L235" s="126"/>
      <c r="M235" s="58">
        <v>-5.6009070294784968E-2</v>
      </c>
      <c r="N235" s="58">
        <v>-0.16099999999999992</v>
      </c>
    </row>
    <row r="236" spans="1:14" ht="15.6">
      <c r="A236" s="54">
        <v>11</v>
      </c>
      <c r="B236" s="54">
        <v>1211</v>
      </c>
      <c r="C236" s="54" t="s">
        <v>1115</v>
      </c>
      <c r="D236" s="54" t="s">
        <v>52</v>
      </c>
      <c r="E236" s="55">
        <v>68</v>
      </c>
      <c r="F236" s="56">
        <v>0.27900000000000003</v>
      </c>
      <c r="G236" s="121">
        <v>-0.26</v>
      </c>
      <c r="H236" s="55">
        <v>62</v>
      </c>
      <c r="I236" s="56">
        <v>0.37096774193548399</v>
      </c>
      <c r="J236" s="59">
        <v>-0.273023187769731</v>
      </c>
      <c r="K236" s="55" t="str">
        <f>IF(G236="","",IF(G236="*","",IF(ABS(J236)&gt;ABS(G236),"Decrease","Increase")))</f>
        <v>Decrease</v>
      </c>
      <c r="L236" s="127">
        <f>IF(G236="","",IF(G236="*","",(ABS(G236-J236))*100))</f>
        <v>1.3023187769730993</v>
      </c>
      <c r="M236" s="58">
        <v>-0.32903225806451597</v>
      </c>
      <c r="N236" s="58">
        <v>-0.42099999999999993</v>
      </c>
    </row>
    <row r="237" spans="1:14" ht="15.6">
      <c r="A237" s="54">
        <v>12</v>
      </c>
      <c r="B237" s="54">
        <v>1211</v>
      </c>
      <c r="C237" s="54" t="s">
        <v>1115</v>
      </c>
      <c r="D237" s="54" t="s">
        <v>13</v>
      </c>
      <c r="E237" s="55">
        <v>463</v>
      </c>
      <c r="F237" s="56">
        <v>0.501</v>
      </c>
      <c r="G237" s="122"/>
      <c r="H237" s="55">
        <v>502</v>
      </c>
      <c r="I237" s="56">
        <v>0.60956175298804804</v>
      </c>
      <c r="J237" s="57"/>
      <c r="K237" s="57"/>
      <c r="L237" s="126"/>
      <c r="M237" s="58">
        <v>-9.0438247011951911E-2</v>
      </c>
      <c r="N237" s="58">
        <v>-0.19899999999999995</v>
      </c>
    </row>
    <row r="238" spans="1:14" ht="15.6">
      <c r="A238" s="54">
        <v>14</v>
      </c>
      <c r="B238" s="54">
        <v>1211</v>
      </c>
      <c r="C238" s="54" t="s">
        <v>1115</v>
      </c>
      <c r="D238" s="54" t="s">
        <v>15</v>
      </c>
      <c r="E238" s="55">
        <v>224</v>
      </c>
      <c r="F238" s="56">
        <v>0.46899999999999997</v>
      </c>
      <c r="G238" s="122"/>
      <c r="H238" s="55">
        <v>252</v>
      </c>
      <c r="I238" s="56">
        <v>0.57539682539682502</v>
      </c>
      <c r="J238" s="57"/>
      <c r="K238" s="57"/>
      <c r="L238" s="126"/>
      <c r="M238" s="58">
        <v>-0.12460317460317494</v>
      </c>
      <c r="N238" s="58">
        <v>-0.23099999999999998</v>
      </c>
    </row>
    <row r="239" spans="1:14" ht="15.6">
      <c r="A239" s="54">
        <v>15</v>
      </c>
      <c r="B239" s="54">
        <v>1211</v>
      </c>
      <c r="C239" s="54" t="s">
        <v>1115</v>
      </c>
      <c r="D239" s="54" t="s">
        <v>16</v>
      </c>
      <c r="E239" s="55">
        <v>239</v>
      </c>
      <c r="F239" s="56">
        <v>0.53100000000000003</v>
      </c>
      <c r="G239" s="121">
        <v>6.2E-2</v>
      </c>
      <c r="H239" s="55">
        <v>251</v>
      </c>
      <c r="I239" s="56">
        <v>0.64541832669322696</v>
      </c>
      <c r="J239" s="59">
        <v>7.0021501296401945E-2</v>
      </c>
      <c r="K239" s="55" t="str">
        <f>IF(G239="","",IF(G239="*","",IF(ABS(J239)&gt;ABS(G239),"Decrease","Increase")))</f>
        <v>Decrease</v>
      </c>
      <c r="L239" s="127">
        <f>IF(G239="","",IF(G239="*","",(ABS(G239-J239))*100))</f>
        <v>0.8021501296401945</v>
      </c>
      <c r="M239" s="58">
        <v>-5.4581673306772993E-2</v>
      </c>
      <c r="N239" s="58">
        <v>-0.16899999999999993</v>
      </c>
    </row>
    <row r="240" spans="1:14" ht="15.6">
      <c r="A240" s="54">
        <v>1</v>
      </c>
      <c r="B240" s="54">
        <v>1212</v>
      </c>
      <c r="C240" s="54" t="s">
        <v>1116</v>
      </c>
      <c r="D240" s="54" t="s">
        <v>50</v>
      </c>
      <c r="E240" s="55">
        <v>825</v>
      </c>
      <c r="F240" s="56">
        <v>0.183</v>
      </c>
      <c r="G240" s="122"/>
      <c r="H240" s="55">
        <v>949</v>
      </c>
      <c r="I240" s="56">
        <v>0.29188619599578502</v>
      </c>
      <c r="J240" s="57"/>
      <c r="K240" s="57"/>
      <c r="L240" s="126"/>
      <c r="M240" s="58">
        <v>-0.40811380400421493</v>
      </c>
      <c r="N240" s="58">
        <v>-0.5169999999999999</v>
      </c>
    </row>
    <row r="241" spans="1:14" ht="15.6">
      <c r="A241" s="54">
        <v>2</v>
      </c>
      <c r="B241" s="54">
        <v>1212</v>
      </c>
      <c r="C241" s="54" t="s">
        <v>1116</v>
      </c>
      <c r="D241" s="54" t="s">
        <v>7</v>
      </c>
      <c r="E241" s="55">
        <v>326</v>
      </c>
      <c r="F241" s="56">
        <v>0.29099999999999998</v>
      </c>
      <c r="G241" s="122"/>
      <c r="H241" s="55">
        <v>378</v>
      </c>
      <c r="I241" s="56">
        <v>0.41534391534391502</v>
      </c>
      <c r="J241" s="57"/>
      <c r="K241" s="57"/>
      <c r="L241" s="126"/>
      <c r="M241" s="58">
        <v>-0.28465608465608494</v>
      </c>
      <c r="N241" s="58">
        <v>-0.40899999999999997</v>
      </c>
    </row>
    <row r="242" spans="1:14" ht="15.6">
      <c r="A242" s="54">
        <v>3</v>
      </c>
      <c r="B242" s="54">
        <v>1212</v>
      </c>
      <c r="C242" s="54" t="s">
        <v>1116</v>
      </c>
      <c r="D242" s="54" t="s">
        <v>42</v>
      </c>
      <c r="E242" s="55">
        <v>488</v>
      </c>
      <c r="F242" s="56">
        <v>0.113</v>
      </c>
      <c r="G242" s="121">
        <v>-0.17800000000000002</v>
      </c>
      <c r="H242" s="55">
        <v>553</v>
      </c>
      <c r="I242" s="56">
        <v>0.207956600361664</v>
      </c>
      <c r="J242" s="59">
        <v>-0.20738731498225102</v>
      </c>
      <c r="K242" s="55" t="str">
        <f>IF(G242="","",IF(G242="*","",IF(ABS(J242)&gt;ABS(G242),"Decrease","Increase")))</f>
        <v>Decrease</v>
      </c>
      <c r="L242" s="127">
        <f>IF(G242="","",IF(G242="*","",(ABS(G242-J242))*100))</f>
        <v>2.9387314982251</v>
      </c>
      <c r="M242" s="58">
        <v>-0.49204339963833599</v>
      </c>
      <c r="N242" s="58">
        <v>-0.58699999999999997</v>
      </c>
    </row>
    <row r="243" spans="1:14" ht="15.6">
      <c r="A243" s="54">
        <v>4</v>
      </c>
      <c r="B243" s="54">
        <v>1212</v>
      </c>
      <c r="C243" s="54" t="s">
        <v>1116</v>
      </c>
      <c r="D243" s="54" t="s">
        <v>43</v>
      </c>
      <c r="E243" s="55" t="s">
        <v>1</v>
      </c>
      <c r="F243" s="55" t="s">
        <v>1</v>
      </c>
      <c r="G243" s="121" t="s">
        <v>1</v>
      </c>
      <c r="H243" s="55" t="s">
        <v>1</v>
      </c>
      <c r="I243" s="56" t="s">
        <v>1</v>
      </c>
      <c r="J243" s="55" t="s">
        <v>1</v>
      </c>
      <c r="K243" s="55" t="str">
        <f>IF(G243="","",IF(G243="*","",IF(ABS(J243)&gt;ABS(G243),"Decrease","Increase")))</f>
        <v/>
      </c>
      <c r="L243" s="127" t="str">
        <f>IF(G243="","",IF(G243="*","",(ABS(G243-J243))*100))</f>
        <v/>
      </c>
      <c r="M243" s="58"/>
      <c r="N243" s="58"/>
    </row>
    <row r="244" spans="1:14" ht="15.6">
      <c r="A244" s="54">
        <v>6</v>
      </c>
      <c r="B244" s="54">
        <v>1212</v>
      </c>
      <c r="C244" s="54" t="s">
        <v>1116</v>
      </c>
      <c r="D244" s="54" t="s">
        <v>44</v>
      </c>
      <c r="E244" s="55" t="s">
        <v>1</v>
      </c>
      <c r="F244" s="55" t="s">
        <v>1</v>
      </c>
      <c r="G244" s="121" t="s">
        <v>1</v>
      </c>
      <c r="H244" s="55">
        <v>10</v>
      </c>
      <c r="I244" s="56">
        <v>0.5</v>
      </c>
      <c r="J244" s="59">
        <v>8.4656084656084984E-2</v>
      </c>
      <c r="K244" s="55" t="str">
        <f>IF(G244="","",IF(G244="*","",IF(ABS(J244)&gt;ABS(G244),"Decrease","Increase")))</f>
        <v/>
      </c>
      <c r="L244" s="127" t="str">
        <f>IF(G244="","",IF(G244="*","",(ABS(G244-J244))*100))</f>
        <v/>
      </c>
      <c r="M244" s="58">
        <v>-0.19999999999999996</v>
      </c>
      <c r="N244" s="58"/>
    </row>
    <row r="245" spans="1:14" ht="15.6">
      <c r="A245" s="54">
        <v>7</v>
      </c>
      <c r="B245" s="54">
        <v>1212</v>
      </c>
      <c r="C245" s="54" t="s">
        <v>1116</v>
      </c>
      <c r="D245" s="54" t="s">
        <v>1096</v>
      </c>
      <c r="E245" s="55" t="s">
        <v>1</v>
      </c>
      <c r="F245" s="55" t="s">
        <v>1</v>
      </c>
      <c r="G245" s="123"/>
      <c r="H245" s="55" t="s">
        <v>1</v>
      </c>
      <c r="I245" s="56" t="s">
        <v>1</v>
      </c>
      <c r="J245" s="55" t="s">
        <v>1</v>
      </c>
      <c r="K245" s="54"/>
      <c r="L245" s="127" t="str">
        <f>IF(G245="","",IF(G245="*","",(ABS(G245-J245))*100))</f>
        <v/>
      </c>
      <c r="M245" s="58"/>
      <c r="N245" s="58"/>
    </row>
    <row r="246" spans="1:14" ht="15.6">
      <c r="A246" s="54">
        <v>9</v>
      </c>
      <c r="B246" s="54">
        <v>1212</v>
      </c>
      <c r="C246" s="54" t="s">
        <v>1116</v>
      </c>
      <c r="D246" s="54" t="s">
        <v>10</v>
      </c>
      <c r="E246" s="55">
        <v>825</v>
      </c>
      <c r="F246" s="56">
        <v>0.183</v>
      </c>
      <c r="G246" s="121"/>
      <c r="H246" s="55">
        <v>916</v>
      </c>
      <c r="I246" s="56">
        <v>0.28056768558952</v>
      </c>
      <c r="J246" s="59">
        <v>-0.32549292047108597</v>
      </c>
      <c r="K246" s="55" t="str">
        <f>IF(G246="","",IF(G246="*","",IF(ABS(J246)&gt;ABS(G246),"Decrease","Increase")))</f>
        <v/>
      </c>
      <c r="L246" s="127" t="str">
        <f>IF(G246="","",IF(G246="*","",(ABS(G246-J246))*100))</f>
        <v/>
      </c>
      <c r="M246" s="58">
        <v>-0.41943231441047996</v>
      </c>
      <c r="N246" s="58">
        <v>-0.5169999999999999</v>
      </c>
    </row>
    <row r="247" spans="1:14" ht="15.6">
      <c r="A247" s="54">
        <v>10</v>
      </c>
      <c r="B247" s="54">
        <v>1212</v>
      </c>
      <c r="C247" s="54" t="s">
        <v>1116</v>
      </c>
      <c r="D247" s="54" t="s">
        <v>51</v>
      </c>
      <c r="E247" s="55">
        <v>687</v>
      </c>
      <c r="F247" s="56">
        <v>0.214</v>
      </c>
      <c r="G247" s="122"/>
      <c r="H247" s="55">
        <v>825</v>
      </c>
      <c r="I247" s="56">
        <v>0.32969696969696999</v>
      </c>
      <c r="J247" s="57"/>
      <c r="K247" s="57"/>
      <c r="L247" s="126"/>
      <c r="M247" s="58">
        <v>-0.37030303030302997</v>
      </c>
      <c r="N247" s="58">
        <v>-0.48599999999999999</v>
      </c>
    </row>
    <row r="248" spans="1:14" ht="15.6">
      <c r="A248" s="54">
        <v>11</v>
      </c>
      <c r="B248" s="54">
        <v>1212</v>
      </c>
      <c r="C248" s="54" t="s">
        <v>1116</v>
      </c>
      <c r="D248" s="54" t="s">
        <v>52</v>
      </c>
      <c r="E248" s="55">
        <v>138</v>
      </c>
      <c r="F248" s="56">
        <v>2.9000000000000001E-2</v>
      </c>
      <c r="G248" s="121">
        <v>-0.185</v>
      </c>
      <c r="H248" s="55">
        <v>124</v>
      </c>
      <c r="I248" s="56">
        <v>4.0322580645161303E-2</v>
      </c>
      <c r="J248" s="59">
        <v>-0.28937438905180868</v>
      </c>
      <c r="K248" s="55" t="str">
        <f>IF(G248="","",IF(G248="*","",IF(ABS(J248)&gt;ABS(G248),"Decrease","Increase")))</f>
        <v>Decrease</v>
      </c>
      <c r="L248" s="127">
        <f>IF(G248="","",IF(G248="*","",(ABS(G248-J248))*100))</f>
        <v>10.437438905180867</v>
      </c>
      <c r="M248" s="58">
        <v>-0.6596774193548387</v>
      </c>
      <c r="N248" s="58">
        <v>-0.67099999999999993</v>
      </c>
    </row>
    <row r="249" spans="1:14" ht="15.6">
      <c r="A249" s="54">
        <v>12</v>
      </c>
      <c r="B249" s="54">
        <v>1212</v>
      </c>
      <c r="C249" s="54" t="s">
        <v>1116</v>
      </c>
      <c r="D249" s="54" t="s">
        <v>13</v>
      </c>
      <c r="E249" s="55">
        <v>824</v>
      </c>
      <c r="F249" s="56">
        <v>0.183</v>
      </c>
      <c r="G249" s="122"/>
      <c r="H249" s="55">
        <v>943</v>
      </c>
      <c r="I249" s="56">
        <v>0.292682926829268</v>
      </c>
      <c r="J249" s="57"/>
      <c r="K249" s="57"/>
      <c r="L249" s="126"/>
      <c r="M249" s="58">
        <v>-0.40731707317073196</v>
      </c>
      <c r="N249" s="58">
        <v>-0.5169999999999999</v>
      </c>
    </row>
    <row r="250" spans="1:14" ht="15.6">
      <c r="A250" s="54">
        <v>13</v>
      </c>
      <c r="B250" s="54">
        <v>1212</v>
      </c>
      <c r="C250" s="54" t="s">
        <v>1116</v>
      </c>
      <c r="D250" s="54" t="s">
        <v>14</v>
      </c>
      <c r="E250" s="55" t="s">
        <v>1</v>
      </c>
      <c r="F250" s="55" t="s">
        <v>1</v>
      </c>
      <c r="G250" s="121" t="s">
        <v>1</v>
      </c>
      <c r="H250" s="55" t="s">
        <v>1</v>
      </c>
      <c r="I250" s="56" t="s">
        <v>1</v>
      </c>
      <c r="J250" s="55" t="s">
        <v>1</v>
      </c>
      <c r="K250" s="55" t="str">
        <f>IF(G250="","",IF(G250="*","",IF(ABS(J250)&gt;ABS(G250),"Decrease","Increase")))</f>
        <v/>
      </c>
      <c r="L250" s="127" t="str">
        <f>IF(G250="","",IF(G250="*","",(ABS(G250-J250))*100))</f>
        <v/>
      </c>
      <c r="M250" s="58"/>
      <c r="N250" s="58"/>
    </row>
    <row r="251" spans="1:14" ht="15.6">
      <c r="A251" s="54">
        <v>14</v>
      </c>
      <c r="B251" s="54">
        <v>1212</v>
      </c>
      <c r="C251" s="54" t="s">
        <v>1116</v>
      </c>
      <c r="D251" s="54" t="s">
        <v>15</v>
      </c>
      <c r="E251" s="55">
        <v>432</v>
      </c>
      <c r="F251" s="56">
        <v>0.14099999999999999</v>
      </c>
      <c r="G251" s="122"/>
      <c r="H251" s="55">
        <v>480</v>
      </c>
      <c r="I251" s="56">
        <v>0.210416666666667</v>
      </c>
      <c r="J251" s="57"/>
      <c r="K251" s="57"/>
      <c r="L251" s="126"/>
      <c r="M251" s="58">
        <v>-0.48958333333333293</v>
      </c>
      <c r="N251" s="58">
        <v>-0.55899999999999994</v>
      </c>
    </row>
    <row r="252" spans="1:14" ht="15.6">
      <c r="A252" s="54">
        <v>15</v>
      </c>
      <c r="B252" s="54">
        <v>1212</v>
      </c>
      <c r="C252" s="54" t="s">
        <v>1116</v>
      </c>
      <c r="D252" s="54" t="s">
        <v>16</v>
      </c>
      <c r="E252" s="55">
        <v>393</v>
      </c>
      <c r="F252" s="56">
        <v>0.22900000000000001</v>
      </c>
      <c r="G252" s="121">
        <v>8.8000000000000009E-2</v>
      </c>
      <c r="H252" s="55">
        <v>469</v>
      </c>
      <c r="I252" s="56">
        <v>0.375266524520256</v>
      </c>
      <c r="J252" s="59">
        <v>0.16484985785358899</v>
      </c>
      <c r="K252" s="55" t="str">
        <f>IF(G252="","",IF(G252="*","",IF(ABS(J252)&gt;ABS(G252),"Decrease","Increase")))</f>
        <v>Decrease</v>
      </c>
      <c r="L252" s="127">
        <f>IF(G252="","",IF(G252="*","",(ABS(G252-J252))*100))</f>
        <v>7.6849857853588981</v>
      </c>
      <c r="M252" s="58">
        <v>-0.32473347547974396</v>
      </c>
      <c r="N252" s="58">
        <v>-0.47099999999999997</v>
      </c>
    </row>
    <row r="253" spans="1:14" ht="15.6">
      <c r="A253" s="54">
        <v>1</v>
      </c>
      <c r="B253" s="54">
        <v>1321</v>
      </c>
      <c r="C253" s="54" t="s">
        <v>1117</v>
      </c>
      <c r="D253" s="54" t="s">
        <v>50</v>
      </c>
      <c r="E253" s="55">
        <v>1478</v>
      </c>
      <c r="F253" s="56">
        <v>0.19400000000000001</v>
      </c>
      <c r="G253" s="122"/>
      <c r="H253" s="55">
        <v>1584</v>
      </c>
      <c r="I253" s="56">
        <v>0.31628787878787901</v>
      </c>
      <c r="J253" s="57"/>
      <c r="K253" s="57"/>
      <c r="L253" s="126"/>
      <c r="M253" s="58">
        <v>-0.38371212121212095</v>
      </c>
      <c r="N253" s="58">
        <v>-0.50600000000000001</v>
      </c>
    </row>
    <row r="254" spans="1:14" ht="15.6">
      <c r="A254" s="54">
        <v>2</v>
      </c>
      <c r="B254" s="54">
        <v>1321</v>
      </c>
      <c r="C254" s="54" t="s">
        <v>1117</v>
      </c>
      <c r="D254" s="54" t="s">
        <v>7</v>
      </c>
      <c r="E254" s="55">
        <v>271</v>
      </c>
      <c r="F254" s="56">
        <v>0.38700000000000001</v>
      </c>
      <c r="G254" s="122"/>
      <c r="H254" s="55">
        <v>322</v>
      </c>
      <c r="I254" s="56">
        <v>0.52484472049689401</v>
      </c>
      <c r="J254" s="57"/>
      <c r="K254" s="57"/>
      <c r="L254" s="126"/>
      <c r="M254" s="58">
        <v>-0.17515527950310594</v>
      </c>
      <c r="N254" s="58">
        <v>-0.31299999999999994</v>
      </c>
    </row>
    <row r="255" spans="1:14" ht="15.6">
      <c r="A255" s="54">
        <v>3</v>
      </c>
      <c r="B255" s="54">
        <v>1321</v>
      </c>
      <c r="C255" s="54" t="s">
        <v>1117</v>
      </c>
      <c r="D255" s="54" t="s">
        <v>42</v>
      </c>
      <c r="E255" s="55">
        <v>1169</v>
      </c>
      <c r="F255" s="56">
        <v>0.14599999999999999</v>
      </c>
      <c r="G255" s="121">
        <v>-0.24100000000000002</v>
      </c>
      <c r="H255" s="55">
        <v>1226</v>
      </c>
      <c r="I255" s="56">
        <v>0.25774877650897199</v>
      </c>
      <c r="J255" s="59">
        <v>-0.26709594398792202</v>
      </c>
      <c r="K255" s="55" t="str">
        <f>IF(G255="","",IF(G255="*","",IF(ABS(J255)&gt;ABS(G255),"Decrease","Increase")))</f>
        <v>Decrease</v>
      </c>
      <c r="L255" s="127">
        <f>IF(G255="","",IF(G255="*","",(ABS(G255-J255))*100))</f>
        <v>2.6095943987922006</v>
      </c>
      <c r="M255" s="58">
        <v>-0.44225122349102797</v>
      </c>
      <c r="N255" s="58">
        <v>-0.55399999999999994</v>
      </c>
    </row>
    <row r="256" spans="1:14" ht="15.6">
      <c r="A256" s="54">
        <v>4</v>
      </c>
      <c r="B256" s="54">
        <v>1321</v>
      </c>
      <c r="C256" s="54" t="s">
        <v>1117</v>
      </c>
      <c r="D256" s="54" t="s">
        <v>43</v>
      </c>
      <c r="E256" s="55">
        <v>13</v>
      </c>
      <c r="F256" s="56">
        <v>0.308</v>
      </c>
      <c r="G256" s="121">
        <v>-7.9000000000000001E-2</v>
      </c>
      <c r="H256" s="55">
        <v>13</v>
      </c>
      <c r="I256" s="56">
        <v>0.46153846153846201</v>
      </c>
      <c r="J256" s="59">
        <v>-6.3306258958432005E-2</v>
      </c>
      <c r="K256" s="55" t="str">
        <f>IF(G256="","",IF(G256="*","",IF(ABS(J256)&gt;ABS(G256),"Decrease","Increase")))</f>
        <v>Increase</v>
      </c>
      <c r="L256" s="127">
        <f>IF(G256="","",IF(G256="*","",(ABS(G256-J256))*100))</f>
        <v>1.5693741041567997</v>
      </c>
      <c r="M256" s="58">
        <v>-0.23846153846153795</v>
      </c>
      <c r="N256" s="58">
        <v>-0.39199999999999996</v>
      </c>
    </row>
    <row r="257" spans="1:14" ht="15.6">
      <c r="A257" s="54">
        <v>5</v>
      </c>
      <c r="B257" s="54">
        <v>1321</v>
      </c>
      <c r="C257" s="54" t="s">
        <v>1117</v>
      </c>
      <c r="D257" s="54" t="s">
        <v>8</v>
      </c>
      <c r="E257" s="55" t="s">
        <v>1</v>
      </c>
      <c r="F257" s="55" t="s">
        <v>1</v>
      </c>
      <c r="G257" s="121" t="s">
        <v>1</v>
      </c>
      <c r="H257" s="55" t="s">
        <v>1</v>
      </c>
      <c r="I257" s="56" t="s">
        <v>1</v>
      </c>
      <c r="J257" s="55" t="s">
        <v>1</v>
      </c>
      <c r="K257" s="55" t="str">
        <f>IF(G257="","",IF(G257="*","",IF(ABS(J257)&gt;ABS(G257),"Decrease","Increase")))</f>
        <v/>
      </c>
      <c r="L257" s="127" t="str">
        <f>IF(G257="","",IF(G257="*","",(ABS(G257-J257))*100))</f>
        <v/>
      </c>
      <c r="M257" s="58"/>
      <c r="N257" s="58"/>
    </row>
    <row r="258" spans="1:14" ht="15.6">
      <c r="A258" s="54">
        <v>6</v>
      </c>
      <c r="B258" s="54">
        <v>1321</v>
      </c>
      <c r="C258" s="54" t="s">
        <v>1117</v>
      </c>
      <c r="D258" s="54" t="s">
        <v>44</v>
      </c>
      <c r="E258" s="55">
        <v>16</v>
      </c>
      <c r="F258" s="56">
        <v>0.188</v>
      </c>
      <c r="G258" s="121">
        <v>-0.19899999999999998</v>
      </c>
      <c r="H258" s="55">
        <v>12</v>
      </c>
      <c r="I258" s="56">
        <v>0.5</v>
      </c>
      <c r="J258" s="59">
        <v>-2.4844720496894013E-2</v>
      </c>
      <c r="K258" s="55" t="str">
        <f>IF(G258="","",IF(G258="*","",IF(ABS(J258)&gt;ABS(G258),"Decrease","Increase")))</f>
        <v>Increase</v>
      </c>
      <c r="L258" s="127">
        <f>IF(G258="","",IF(G258="*","",(ABS(G258-J258))*100))</f>
        <v>17.415527950310597</v>
      </c>
      <c r="M258" s="58">
        <v>-0.19999999999999996</v>
      </c>
      <c r="N258" s="58">
        <v>-0.51200000000000001</v>
      </c>
    </row>
    <row r="259" spans="1:14" ht="15.6">
      <c r="A259" s="54">
        <v>7</v>
      </c>
      <c r="B259" s="54">
        <v>1321</v>
      </c>
      <c r="C259" s="54" t="s">
        <v>1117</v>
      </c>
      <c r="D259" s="54" t="s">
        <v>1096</v>
      </c>
      <c r="E259" s="55" t="s">
        <v>1</v>
      </c>
      <c r="F259" s="55" t="s">
        <v>1</v>
      </c>
      <c r="G259" s="123"/>
      <c r="H259" s="55" t="s">
        <v>1</v>
      </c>
      <c r="I259" s="56" t="s">
        <v>1</v>
      </c>
      <c r="J259" s="55" t="s">
        <v>1</v>
      </c>
      <c r="K259" s="54"/>
      <c r="L259" s="127" t="str">
        <f>IF(G259="","",IF(G259="*","",(ABS(G259-J259))*100))</f>
        <v/>
      </c>
      <c r="M259" s="58"/>
      <c r="N259" s="58"/>
    </row>
    <row r="260" spans="1:14" ht="15.6">
      <c r="A260" s="54">
        <v>9</v>
      </c>
      <c r="B260" s="54">
        <v>1321</v>
      </c>
      <c r="C260" s="54" t="s">
        <v>1117</v>
      </c>
      <c r="D260" s="54" t="s">
        <v>10</v>
      </c>
      <c r="E260" s="55">
        <v>1478</v>
      </c>
      <c r="F260" s="56">
        <v>0.19400000000000001</v>
      </c>
      <c r="G260" s="121"/>
      <c r="H260" s="55">
        <v>1584</v>
      </c>
      <c r="I260" s="56">
        <v>0.31628787878787901</v>
      </c>
      <c r="J260" s="55" t="s">
        <v>1</v>
      </c>
      <c r="K260" s="55" t="str">
        <f>IF(G260="","",IF(G260="*","",IF(ABS(J260)&gt;ABS(G260),"Decrease","Increase")))</f>
        <v/>
      </c>
      <c r="L260" s="127" t="str">
        <f>IF(G260="","",IF(G260="*","",(ABS(G260-J260))*100))</f>
        <v/>
      </c>
      <c r="M260" s="58">
        <v>-0.38371212121212095</v>
      </c>
      <c r="N260" s="58">
        <v>-0.50600000000000001</v>
      </c>
    </row>
    <row r="261" spans="1:14" ht="15.6">
      <c r="A261" s="54">
        <v>10</v>
      </c>
      <c r="B261" s="54">
        <v>1321</v>
      </c>
      <c r="C261" s="54" t="s">
        <v>1117</v>
      </c>
      <c r="D261" s="54" t="s">
        <v>51</v>
      </c>
      <c r="E261" s="55">
        <v>1282</v>
      </c>
      <c r="F261" s="56">
        <v>0.215</v>
      </c>
      <c r="G261" s="122"/>
      <c r="H261" s="55">
        <v>1429</v>
      </c>
      <c r="I261" s="56">
        <v>0.34009797060881702</v>
      </c>
      <c r="J261" s="57"/>
      <c r="K261" s="57"/>
      <c r="L261" s="126"/>
      <c r="M261" s="58">
        <v>-0.35990202939118293</v>
      </c>
      <c r="N261" s="58">
        <v>-0.48499999999999999</v>
      </c>
    </row>
    <row r="262" spans="1:14" ht="15.6">
      <c r="A262" s="54">
        <v>11</v>
      </c>
      <c r="B262" s="54">
        <v>1321</v>
      </c>
      <c r="C262" s="54" t="s">
        <v>1117</v>
      </c>
      <c r="D262" s="54" t="s">
        <v>52</v>
      </c>
      <c r="E262" s="55">
        <v>196</v>
      </c>
      <c r="F262" s="56">
        <v>5.0999999999999997E-2</v>
      </c>
      <c r="G262" s="121">
        <v>-0.16399999999999998</v>
      </c>
      <c r="H262" s="55">
        <v>155</v>
      </c>
      <c r="I262" s="56">
        <v>9.6774193548387094E-2</v>
      </c>
      <c r="J262" s="59">
        <v>-0.24332377706042993</v>
      </c>
      <c r="K262" s="55" t="str">
        <f>IF(G262="","",IF(G262="*","",IF(ABS(J262)&gt;ABS(G262),"Decrease","Increase")))</f>
        <v>Decrease</v>
      </c>
      <c r="L262" s="127">
        <f>IF(G262="","",IF(G262="*","",(ABS(G262-J262))*100))</f>
        <v>7.9323777060429954</v>
      </c>
      <c r="M262" s="58">
        <v>-0.60322580645161283</v>
      </c>
      <c r="N262" s="58">
        <v>-0.64899999999999991</v>
      </c>
    </row>
    <row r="263" spans="1:14" ht="15.6">
      <c r="A263" s="54">
        <v>12</v>
      </c>
      <c r="B263" s="54">
        <v>1321</v>
      </c>
      <c r="C263" s="54" t="s">
        <v>1117</v>
      </c>
      <c r="D263" s="54" t="s">
        <v>13</v>
      </c>
      <c r="E263" s="55">
        <v>1467</v>
      </c>
      <c r="F263" s="56">
        <v>0.19400000000000001</v>
      </c>
      <c r="G263" s="122"/>
      <c r="H263" s="55">
        <v>1569</v>
      </c>
      <c r="I263" s="56">
        <v>0.31612492033142098</v>
      </c>
      <c r="J263" s="57"/>
      <c r="K263" s="57"/>
      <c r="L263" s="126"/>
      <c r="M263" s="58">
        <v>-0.38387507966857898</v>
      </c>
      <c r="N263" s="58">
        <v>-0.50600000000000001</v>
      </c>
    </row>
    <row r="264" spans="1:14" ht="15.6">
      <c r="A264" s="54">
        <v>13</v>
      </c>
      <c r="B264" s="54">
        <v>1321</v>
      </c>
      <c r="C264" s="54" t="s">
        <v>1117</v>
      </c>
      <c r="D264" s="54" t="s">
        <v>14</v>
      </c>
      <c r="E264" s="55">
        <v>11</v>
      </c>
      <c r="F264" s="56">
        <v>9.0999999999999998E-2</v>
      </c>
      <c r="G264" s="121">
        <v>-0.10300000000000001</v>
      </c>
      <c r="H264" s="55">
        <v>15</v>
      </c>
      <c r="I264" s="56">
        <v>0.33333333333333298</v>
      </c>
      <c r="J264" s="59">
        <v>1.7208413001912004E-2</v>
      </c>
      <c r="K264" s="55" t="str">
        <f>IF(G264="","",IF(G264="*","",IF(ABS(J264)&gt;ABS(G264),"Decrease","Increase")))</f>
        <v>Increase</v>
      </c>
      <c r="L264" s="127">
        <f>IF(G264="","",IF(G264="*","",(ABS(G264-J264))*100))</f>
        <v>12.020841300191201</v>
      </c>
      <c r="M264" s="58">
        <v>-0.36666666666666697</v>
      </c>
      <c r="N264" s="58">
        <v>-0.60899999999999999</v>
      </c>
    </row>
    <row r="265" spans="1:14" ht="15.6">
      <c r="A265" s="54">
        <v>14</v>
      </c>
      <c r="B265" s="54">
        <v>1321</v>
      </c>
      <c r="C265" s="54" t="s">
        <v>1117</v>
      </c>
      <c r="D265" s="54" t="s">
        <v>15</v>
      </c>
      <c r="E265" s="55">
        <v>731</v>
      </c>
      <c r="F265" s="56">
        <v>0.13300000000000001</v>
      </c>
      <c r="G265" s="122"/>
      <c r="H265" s="55">
        <v>771</v>
      </c>
      <c r="I265" s="56">
        <v>0.234760051880674</v>
      </c>
      <c r="J265" s="57"/>
      <c r="K265" s="57"/>
      <c r="L265" s="126"/>
      <c r="M265" s="58">
        <v>-0.46523994811932595</v>
      </c>
      <c r="N265" s="58">
        <v>-0.56699999999999995</v>
      </c>
    </row>
    <row r="266" spans="1:14" ht="15.6">
      <c r="A266" s="54">
        <v>15</v>
      </c>
      <c r="B266" s="54">
        <v>1321</v>
      </c>
      <c r="C266" s="54" t="s">
        <v>1117</v>
      </c>
      <c r="D266" s="54" t="s">
        <v>16</v>
      </c>
      <c r="E266" s="55">
        <v>747</v>
      </c>
      <c r="F266" s="56">
        <v>0.253</v>
      </c>
      <c r="G266" s="121">
        <v>0.12</v>
      </c>
      <c r="H266" s="55">
        <v>813</v>
      </c>
      <c r="I266" s="56">
        <v>0.39360393603936</v>
      </c>
      <c r="J266" s="59">
        <v>0.158843884158686</v>
      </c>
      <c r="K266" s="55" t="str">
        <f>IF(G266="","",IF(G266="*","",IF(ABS(J266)&gt;ABS(G266),"Decrease","Increase")))</f>
        <v>Decrease</v>
      </c>
      <c r="L266" s="127">
        <f>IF(G266="","",IF(G266="*","",(ABS(G266-J266))*100))</f>
        <v>3.8843884158686004</v>
      </c>
      <c r="M266" s="58">
        <v>-0.30639606396063995</v>
      </c>
      <c r="N266" s="58">
        <v>-0.44699999999999995</v>
      </c>
    </row>
    <row r="267" spans="1:14" ht="15.6">
      <c r="A267" s="54">
        <v>1</v>
      </c>
      <c r="B267" s="54">
        <v>1400</v>
      </c>
      <c r="C267" s="54" t="s">
        <v>1118</v>
      </c>
      <c r="D267" s="54" t="s">
        <v>50</v>
      </c>
      <c r="E267" s="55">
        <v>639</v>
      </c>
      <c r="F267" s="56">
        <v>0.16900000000000001</v>
      </c>
      <c r="G267" s="122"/>
      <c r="H267" s="55">
        <v>733</v>
      </c>
      <c r="I267" s="56">
        <v>0.26603001364256501</v>
      </c>
      <c r="J267" s="57"/>
      <c r="K267" s="57"/>
      <c r="L267" s="126"/>
      <c r="M267" s="58">
        <v>-0.43396998635743494</v>
      </c>
      <c r="N267" s="58">
        <v>-0.53099999999999992</v>
      </c>
    </row>
    <row r="268" spans="1:14" ht="15.6">
      <c r="A268" s="54">
        <v>2</v>
      </c>
      <c r="B268" s="54">
        <v>1400</v>
      </c>
      <c r="C268" s="54" t="s">
        <v>1118</v>
      </c>
      <c r="D268" s="54" t="s">
        <v>7</v>
      </c>
      <c r="E268" s="55">
        <v>27</v>
      </c>
      <c r="F268" s="56">
        <v>0.29599999999999999</v>
      </c>
      <c r="G268" s="122"/>
      <c r="H268" s="55">
        <v>47</v>
      </c>
      <c r="I268" s="56">
        <v>0.46808510638297901</v>
      </c>
      <c r="J268" s="57"/>
      <c r="K268" s="57"/>
      <c r="L268" s="126"/>
      <c r="M268" s="58">
        <v>-0.23191489361702095</v>
      </c>
      <c r="N268" s="58">
        <v>-0.40399999999999997</v>
      </c>
    </row>
    <row r="269" spans="1:14" ht="15.6">
      <c r="A269" s="54">
        <v>3</v>
      </c>
      <c r="B269" s="54">
        <v>1400</v>
      </c>
      <c r="C269" s="54" t="s">
        <v>1118</v>
      </c>
      <c r="D269" s="54" t="s">
        <v>42</v>
      </c>
      <c r="E269" s="55">
        <v>603</v>
      </c>
      <c r="F269" s="56">
        <v>0.16300000000000001</v>
      </c>
      <c r="G269" s="121">
        <v>-0.13300000000000001</v>
      </c>
      <c r="H269" s="55">
        <v>671</v>
      </c>
      <c r="I269" s="56">
        <v>0.248882265275708</v>
      </c>
      <c r="J269" s="59">
        <v>-0.21920284110727101</v>
      </c>
      <c r="K269" s="55" t="str">
        <f>IF(G269="","",IF(G269="*","",IF(ABS(J269)&gt;ABS(G269),"Decrease","Increase")))</f>
        <v>Decrease</v>
      </c>
      <c r="L269" s="127">
        <f>IF(G269="","",IF(G269="*","",(ABS(G269-J269))*100))</f>
        <v>8.6202841107271002</v>
      </c>
      <c r="M269" s="58">
        <v>-0.45111773472429195</v>
      </c>
      <c r="N269" s="58">
        <v>-0.53699999999999992</v>
      </c>
    </row>
    <row r="270" spans="1:14" ht="15.6">
      <c r="A270" s="54">
        <v>4</v>
      </c>
      <c r="B270" s="54">
        <v>1400</v>
      </c>
      <c r="C270" s="54" t="s">
        <v>1118</v>
      </c>
      <c r="D270" s="54" t="s">
        <v>43</v>
      </c>
      <c r="E270" s="55" t="s">
        <v>1</v>
      </c>
      <c r="F270" s="55" t="s">
        <v>1</v>
      </c>
      <c r="G270" s="121" t="s">
        <v>1</v>
      </c>
      <c r="H270" s="55">
        <v>12</v>
      </c>
      <c r="I270" s="56">
        <v>0.33333333333333298</v>
      </c>
      <c r="J270" s="59">
        <v>-0.13475177304964603</v>
      </c>
      <c r="K270" s="55" t="str">
        <f>IF(G270="","",IF(G270="*","",IF(ABS(J270)&gt;ABS(G270),"Decrease","Increase")))</f>
        <v/>
      </c>
      <c r="L270" s="127" t="str">
        <f>IF(G270="","",IF(G270="*","",(ABS(G270-J270))*100))</f>
        <v/>
      </c>
      <c r="M270" s="58">
        <v>-0.36666666666666697</v>
      </c>
      <c r="N270" s="58"/>
    </row>
    <row r="271" spans="1:14" ht="15.6">
      <c r="A271" s="54">
        <v>6</v>
      </c>
      <c r="B271" s="54">
        <v>1400</v>
      </c>
      <c r="C271" s="54" t="s">
        <v>1118</v>
      </c>
      <c r="D271" s="54" t="s">
        <v>44</v>
      </c>
      <c r="E271" s="55" t="s">
        <v>1</v>
      </c>
      <c r="F271" s="55" t="s">
        <v>1</v>
      </c>
      <c r="G271" s="121" t="s">
        <v>1</v>
      </c>
      <c r="H271" s="55" t="s">
        <v>1</v>
      </c>
      <c r="I271" s="56" t="s">
        <v>1</v>
      </c>
      <c r="J271" s="55" t="s">
        <v>1</v>
      </c>
      <c r="K271" s="55" t="str">
        <f>IF(G271="","",IF(G271="*","",IF(ABS(J271)&gt;ABS(G271),"Decrease","Increase")))</f>
        <v/>
      </c>
      <c r="L271" s="127" t="str">
        <f>IF(G271="","",IF(G271="*","",(ABS(G271-J271))*100))</f>
        <v/>
      </c>
      <c r="M271" s="58"/>
      <c r="N271" s="58"/>
    </row>
    <row r="272" spans="1:14" ht="15.6">
      <c r="A272" s="54">
        <v>9</v>
      </c>
      <c r="B272" s="54">
        <v>1400</v>
      </c>
      <c r="C272" s="54" t="s">
        <v>1118</v>
      </c>
      <c r="D272" s="54" t="s">
        <v>10</v>
      </c>
      <c r="E272" s="55">
        <v>639</v>
      </c>
      <c r="F272" s="56">
        <v>0.16900000000000001</v>
      </c>
      <c r="G272" s="121"/>
      <c r="H272" s="55">
        <v>732</v>
      </c>
      <c r="I272" s="56">
        <v>0.26502732240437199</v>
      </c>
      <c r="J272" s="55" t="s">
        <v>1</v>
      </c>
      <c r="K272" s="55" t="str">
        <f>IF(G272="","",IF(G272="*","",IF(ABS(J272)&gt;ABS(G272),"Decrease","Increase")))</f>
        <v/>
      </c>
      <c r="L272" s="127" t="str">
        <f>IF(G272="","",IF(G272="*","",(ABS(G272-J272))*100))</f>
        <v/>
      </c>
      <c r="M272" s="58">
        <v>-0.43497267759562797</v>
      </c>
      <c r="N272" s="58">
        <v>-0.53099999999999992</v>
      </c>
    </row>
    <row r="273" spans="1:14" ht="15.6">
      <c r="A273" s="54">
        <v>10</v>
      </c>
      <c r="B273" s="54">
        <v>1400</v>
      </c>
      <c r="C273" s="54" t="s">
        <v>1118</v>
      </c>
      <c r="D273" s="54" t="s">
        <v>51</v>
      </c>
      <c r="E273" s="55">
        <v>545</v>
      </c>
      <c r="F273" s="56">
        <v>0.185</v>
      </c>
      <c r="G273" s="122"/>
      <c r="H273" s="55">
        <v>624</v>
      </c>
      <c r="I273" s="56">
        <v>0.29006410256410298</v>
      </c>
      <c r="J273" s="57"/>
      <c r="K273" s="57"/>
      <c r="L273" s="126"/>
      <c r="M273" s="58">
        <v>-0.40993589743589698</v>
      </c>
      <c r="N273" s="58">
        <v>-0.5149999999999999</v>
      </c>
    </row>
    <row r="274" spans="1:14" ht="15.6">
      <c r="A274" s="54">
        <v>11</v>
      </c>
      <c r="B274" s="54">
        <v>1400</v>
      </c>
      <c r="C274" s="54" t="s">
        <v>1118</v>
      </c>
      <c r="D274" s="54" t="s">
        <v>52</v>
      </c>
      <c r="E274" s="55">
        <v>94</v>
      </c>
      <c r="F274" s="56">
        <v>7.3999999999999996E-2</v>
      </c>
      <c r="G274" s="121">
        <v>-0.111</v>
      </c>
      <c r="H274" s="55">
        <v>109</v>
      </c>
      <c r="I274" s="56">
        <v>0.12844036697247699</v>
      </c>
      <c r="J274" s="59">
        <v>-0.16162373559162599</v>
      </c>
      <c r="K274" s="55" t="str">
        <f>IF(G274="","",IF(G274="*","",IF(ABS(J274)&gt;ABS(G274),"Decrease","Increase")))</f>
        <v>Decrease</v>
      </c>
      <c r="L274" s="127">
        <f>IF(G274="","",IF(G274="*","",(ABS(G274-J274))*100))</f>
        <v>5.0623735591625989</v>
      </c>
      <c r="M274" s="58">
        <v>-0.571559633027523</v>
      </c>
      <c r="N274" s="58">
        <v>-0.626</v>
      </c>
    </row>
    <row r="275" spans="1:14" ht="15.6">
      <c r="A275" s="54">
        <v>12</v>
      </c>
      <c r="B275" s="54">
        <v>1400</v>
      </c>
      <c r="C275" s="54" t="s">
        <v>1118</v>
      </c>
      <c r="D275" s="54" t="s">
        <v>13</v>
      </c>
      <c r="E275" s="55">
        <v>635</v>
      </c>
      <c r="F275" s="60">
        <v>0.17</v>
      </c>
      <c r="G275" s="122"/>
      <c r="H275" s="55">
        <v>728</v>
      </c>
      <c r="I275" s="56">
        <v>0.26785714285714302</v>
      </c>
      <c r="J275" s="57"/>
      <c r="K275" s="57"/>
      <c r="L275" s="126"/>
      <c r="M275" s="58">
        <v>-0.43214285714285694</v>
      </c>
      <c r="N275" s="58">
        <v>-0.52999999999999992</v>
      </c>
    </row>
    <row r="276" spans="1:14" ht="15.6">
      <c r="A276" s="54">
        <v>13</v>
      </c>
      <c r="B276" s="54">
        <v>1400</v>
      </c>
      <c r="C276" s="54" t="s">
        <v>1118</v>
      </c>
      <c r="D276" s="54" t="s">
        <v>14</v>
      </c>
      <c r="E276" s="55" t="s">
        <v>1</v>
      </c>
      <c r="F276" s="55" t="s">
        <v>1</v>
      </c>
      <c r="G276" s="121" t="s">
        <v>1</v>
      </c>
      <c r="H276" s="55" t="s">
        <v>1</v>
      </c>
      <c r="I276" s="56" t="s">
        <v>1</v>
      </c>
      <c r="J276" s="55" t="s">
        <v>1</v>
      </c>
      <c r="K276" s="55" t="str">
        <f>IF(G276="","",IF(G276="*","",IF(ABS(J276)&gt;ABS(G276),"Decrease","Increase")))</f>
        <v/>
      </c>
      <c r="L276" s="127" t="str">
        <f>IF(G276="","",IF(G276="*","",(ABS(G276-J276))*100))</f>
        <v/>
      </c>
      <c r="M276" s="58"/>
      <c r="N276" s="58"/>
    </row>
    <row r="277" spans="1:14" ht="15.6">
      <c r="A277" s="54">
        <v>14</v>
      </c>
      <c r="B277" s="54">
        <v>1400</v>
      </c>
      <c r="C277" s="54" t="s">
        <v>1118</v>
      </c>
      <c r="D277" s="54" t="s">
        <v>15</v>
      </c>
      <c r="E277" s="55">
        <v>333</v>
      </c>
      <c r="F277" s="56">
        <v>0.123</v>
      </c>
      <c r="G277" s="122"/>
      <c r="H277" s="55">
        <v>379</v>
      </c>
      <c r="I277" s="56">
        <v>0.22691292875989399</v>
      </c>
      <c r="J277" s="57"/>
      <c r="K277" s="57"/>
      <c r="L277" s="126"/>
      <c r="M277" s="58">
        <v>-0.47308707124010596</v>
      </c>
      <c r="N277" s="58">
        <v>-0.57699999999999996</v>
      </c>
    </row>
    <row r="278" spans="1:14" ht="15.6">
      <c r="A278" s="54">
        <v>15</v>
      </c>
      <c r="B278" s="54">
        <v>1400</v>
      </c>
      <c r="C278" s="54" t="s">
        <v>1118</v>
      </c>
      <c r="D278" s="54" t="s">
        <v>16</v>
      </c>
      <c r="E278" s="55">
        <v>306</v>
      </c>
      <c r="F278" s="56">
        <v>0.219</v>
      </c>
      <c r="G278" s="121">
        <v>9.6000000000000002E-2</v>
      </c>
      <c r="H278" s="55">
        <v>354</v>
      </c>
      <c r="I278" s="56">
        <v>0.30790960451977401</v>
      </c>
      <c r="J278" s="59">
        <v>8.099667575988001E-2</v>
      </c>
      <c r="K278" s="55" t="str">
        <f>IF(G278="","",IF(G278="*","",IF(ABS(J278)&gt;ABS(G278),"Decrease","Increase")))</f>
        <v>Increase</v>
      </c>
      <c r="L278" s="127">
        <f>IF(G278="","",IF(G278="*","",(ABS(G278-J278))*100))</f>
        <v>1.5003324240119991</v>
      </c>
      <c r="M278" s="58">
        <v>-0.39209039548022595</v>
      </c>
      <c r="N278" s="58">
        <v>-0.48099999999999998</v>
      </c>
    </row>
    <row r="279" spans="1:14" ht="15.6">
      <c r="A279" s="54">
        <v>1</v>
      </c>
      <c r="B279" s="54">
        <v>1402</v>
      </c>
      <c r="C279" s="54" t="s">
        <v>1119</v>
      </c>
      <c r="D279" s="54" t="s">
        <v>50</v>
      </c>
      <c r="E279" s="55">
        <v>17</v>
      </c>
      <c r="F279" s="56">
        <v>0.23499999999999999</v>
      </c>
      <c r="G279" s="122"/>
      <c r="H279" s="55"/>
      <c r="I279" s="56"/>
      <c r="J279" s="57"/>
      <c r="K279" s="57"/>
      <c r="L279" s="126"/>
      <c r="M279" s="58"/>
      <c r="N279" s="58">
        <v>-0.46499999999999997</v>
      </c>
    </row>
    <row r="280" spans="1:14" ht="15.6">
      <c r="A280" s="54">
        <v>3</v>
      </c>
      <c r="B280" s="54">
        <v>1402</v>
      </c>
      <c r="C280" s="54" t="s">
        <v>1119</v>
      </c>
      <c r="D280" s="54" t="s">
        <v>42</v>
      </c>
      <c r="E280" s="55">
        <v>17</v>
      </c>
      <c r="F280" s="56">
        <v>0.23499999999999999</v>
      </c>
      <c r="G280" s="121"/>
      <c r="H280" s="55"/>
      <c r="I280" s="56"/>
      <c r="J280" s="55"/>
      <c r="K280" s="55"/>
      <c r="L280" s="127" t="str">
        <f>IF(G280="","",IF(G280="*","",(ABS(G280-J280))*100))</f>
        <v/>
      </c>
      <c r="M280" s="58"/>
      <c r="N280" s="58">
        <v>-0.46499999999999997</v>
      </c>
    </row>
    <row r="281" spans="1:14" ht="15.6">
      <c r="A281" s="54">
        <v>9</v>
      </c>
      <c r="B281" s="54">
        <v>1402</v>
      </c>
      <c r="C281" s="54" t="s">
        <v>1119</v>
      </c>
      <c r="D281" s="54" t="s">
        <v>10</v>
      </c>
      <c r="E281" s="55">
        <v>17</v>
      </c>
      <c r="F281" s="56">
        <v>0.23499999999999999</v>
      </c>
      <c r="G281" s="121"/>
      <c r="H281" s="55"/>
      <c r="I281" s="56"/>
      <c r="J281" s="55"/>
      <c r="K281" s="55"/>
      <c r="L281" s="127" t="str">
        <f>IF(G281="","",IF(G281="*","",(ABS(G281-J281))*100))</f>
        <v/>
      </c>
      <c r="M281" s="58"/>
      <c r="N281" s="58">
        <v>-0.46499999999999997</v>
      </c>
    </row>
    <row r="282" spans="1:14" ht="15.6">
      <c r="A282" s="54">
        <v>10</v>
      </c>
      <c r="B282" s="54">
        <v>1402</v>
      </c>
      <c r="C282" s="54" t="s">
        <v>1119</v>
      </c>
      <c r="D282" s="54" t="s">
        <v>51</v>
      </c>
      <c r="E282" s="55">
        <v>17</v>
      </c>
      <c r="F282" s="56">
        <v>0.23499999999999999</v>
      </c>
      <c r="G282" s="122"/>
      <c r="H282" s="55"/>
      <c r="I282" s="56"/>
      <c r="J282" s="57"/>
      <c r="K282" s="57"/>
      <c r="L282" s="126"/>
      <c r="M282" s="58"/>
      <c r="N282" s="58">
        <v>-0.46499999999999997</v>
      </c>
    </row>
    <row r="283" spans="1:14" ht="15.6">
      <c r="A283" s="54">
        <v>11</v>
      </c>
      <c r="B283" s="54">
        <v>1402</v>
      </c>
      <c r="C283" s="54" t="s">
        <v>1119</v>
      </c>
      <c r="D283" s="54" t="s">
        <v>52</v>
      </c>
      <c r="E283" s="55" t="s">
        <v>1</v>
      </c>
      <c r="F283" s="55" t="s">
        <v>1</v>
      </c>
      <c r="G283" s="121" t="s">
        <v>1</v>
      </c>
      <c r="H283" s="55"/>
      <c r="I283" s="56"/>
      <c r="J283" s="55"/>
      <c r="K283" s="55"/>
      <c r="L283" s="127" t="str">
        <f>IF(G283="","",IF(G283="*","",(ABS(G283-J283))*100))</f>
        <v/>
      </c>
      <c r="M283" s="58"/>
      <c r="N283" s="58"/>
    </row>
    <row r="284" spans="1:14" ht="15.6">
      <c r="A284" s="54">
        <v>12</v>
      </c>
      <c r="B284" s="54">
        <v>1402</v>
      </c>
      <c r="C284" s="54" t="s">
        <v>1119</v>
      </c>
      <c r="D284" s="54" t="s">
        <v>13</v>
      </c>
      <c r="E284" s="55">
        <v>17</v>
      </c>
      <c r="F284" s="56">
        <v>0.23499999999999999</v>
      </c>
      <c r="G284" s="122"/>
      <c r="H284" s="55"/>
      <c r="I284" s="56"/>
      <c r="J284" s="57"/>
      <c r="K284" s="57"/>
      <c r="L284" s="126"/>
      <c r="M284" s="58"/>
      <c r="N284" s="58">
        <v>-0.46499999999999997</v>
      </c>
    </row>
    <row r="285" spans="1:14" ht="15.6">
      <c r="A285" s="54">
        <v>14</v>
      </c>
      <c r="B285" s="54">
        <v>1402</v>
      </c>
      <c r="C285" s="54" t="s">
        <v>1119</v>
      </c>
      <c r="D285" s="54" t="s">
        <v>15</v>
      </c>
      <c r="E285" s="55" t="s">
        <v>1</v>
      </c>
      <c r="F285" s="55" t="s">
        <v>1</v>
      </c>
      <c r="G285" s="122"/>
      <c r="H285" s="55"/>
      <c r="I285" s="56"/>
      <c r="J285" s="57"/>
      <c r="K285" s="57"/>
      <c r="L285" s="126"/>
      <c r="M285" s="58"/>
      <c r="N285" s="58"/>
    </row>
    <row r="286" spans="1:14" ht="15.6">
      <c r="A286" s="54">
        <v>15</v>
      </c>
      <c r="B286" s="54">
        <v>1402</v>
      </c>
      <c r="C286" s="54" t="s">
        <v>1119</v>
      </c>
      <c r="D286" s="54" t="s">
        <v>16</v>
      </c>
      <c r="E286" s="55" t="s">
        <v>1</v>
      </c>
      <c r="F286" s="55" t="s">
        <v>1</v>
      </c>
      <c r="G286" s="121" t="s">
        <v>1</v>
      </c>
      <c r="H286" s="55"/>
      <c r="I286" s="56"/>
      <c r="J286" s="55"/>
      <c r="K286" s="55"/>
      <c r="L286" s="127" t="str">
        <f>IF(G286="","",IF(G286="*","",(ABS(G286-J286))*100))</f>
        <v/>
      </c>
      <c r="M286" s="58"/>
      <c r="N286" s="58"/>
    </row>
    <row r="287" spans="1:14" ht="15.6">
      <c r="A287" s="54">
        <v>1</v>
      </c>
      <c r="B287" s="54">
        <v>1420</v>
      </c>
      <c r="C287" s="54" t="s">
        <v>1120</v>
      </c>
      <c r="D287" s="54" t="s">
        <v>50</v>
      </c>
      <c r="E287" s="55">
        <v>1124</v>
      </c>
      <c r="F287" s="56">
        <v>0.115</v>
      </c>
      <c r="G287" s="122"/>
      <c r="H287" s="55">
        <v>1249</v>
      </c>
      <c r="I287" s="56">
        <v>0.18654923939151299</v>
      </c>
      <c r="J287" s="57"/>
      <c r="K287" s="57"/>
      <c r="L287" s="126"/>
      <c r="M287" s="58">
        <v>-0.51345076060848693</v>
      </c>
      <c r="N287" s="58">
        <v>-0.58499999999999996</v>
      </c>
    </row>
    <row r="288" spans="1:14" ht="15.6">
      <c r="A288" s="54">
        <v>2</v>
      </c>
      <c r="B288" s="54">
        <v>1420</v>
      </c>
      <c r="C288" s="54" t="s">
        <v>1120</v>
      </c>
      <c r="D288" s="54" t="s">
        <v>7</v>
      </c>
      <c r="E288" s="55">
        <v>23</v>
      </c>
      <c r="F288" s="56">
        <v>8.6999999999999994E-2</v>
      </c>
      <c r="G288" s="122"/>
      <c r="H288" s="55">
        <v>24</v>
      </c>
      <c r="I288" s="56">
        <v>0.25</v>
      </c>
      <c r="J288" s="57"/>
      <c r="K288" s="57"/>
      <c r="L288" s="126"/>
      <c r="M288" s="58">
        <v>-0.44999999999999996</v>
      </c>
      <c r="N288" s="58">
        <v>-0.61299999999999999</v>
      </c>
    </row>
    <row r="289" spans="1:14" ht="15.6">
      <c r="A289" s="54">
        <v>3</v>
      </c>
      <c r="B289" s="54">
        <v>1420</v>
      </c>
      <c r="C289" s="54" t="s">
        <v>1120</v>
      </c>
      <c r="D289" s="54" t="s">
        <v>42</v>
      </c>
      <c r="E289" s="55">
        <v>1085</v>
      </c>
      <c r="F289" s="56">
        <v>0.112</v>
      </c>
      <c r="G289" s="121">
        <v>2.5000000000000001E-2</v>
      </c>
      <c r="H289" s="55">
        <v>1208</v>
      </c>
      <c r="I289" s="56">
        <v>0.18211920529801301</v>
      </c>
      <c r="J289" s="59">
        <v>-6.7880794701986991E-2</v>
      </c>
      <c r="K289" s="55" t="str">
        <f>IF(G289="","",IF(G289="*","",IF(ABS(J289)&gt;ABS(G289),"Decrease","Increase")))</f>
        <v>Decrease</v>
      </c>
      <c r="L289" s="127">
        <f>IF(G289="","",IF(G289="*","",(ABS(G289-J289))*100))</f>
        <v>9.2880794701986993</v>
      </c>
      <c r="M289" s="58">
        <v>-0.517880794701987</v>
      </c>
      <c r="N289" s="58">
        <v>-0.58799999999999997</v>
      </c>
    </row>
    <row r="290" spans="1:14" ht="15.6">
      <c r="A290" s="54">
        <v>4</v>
      </c>
      <c r="B290" s="54">
        <v>1420</v>
      </c>
      <c r="C290" s="54" t="s">
        <v>1120</v>
      </c>
      <c r="D290" s="54" t="s">
        <v>43</v>
      </c>
      <c r="E290" s="55">
        <v>11</v>
      </c>
      <c r="F290" s="56">
        <v>0.36399999999999999</v>
      </c>
      <c r="G290" s="121">
        <v>0.27699999999999997</v>
      </c>
      <c r="H290" s="55">
        <v>13</v>
      </c>
      <c r="I290" s="56">
        <v>0.30769230769230799</v>
      </c>
      <c r="J290" s="59">
        <v>5.7692307692307987E-2</v>
      </c>
      <c r="K290" s="55" t="str">
        <f>IF(G290="","",IF(G290="*","",IF(ABS(J290)&gt;ABS(G290),"Decrease","Increase")))</f>
        <v>Increase</v>
      </c>
      <c r="L290" s="127">
        <f>IF(G290="","",IF(G290="*","",(ABS(G290-J290))*100))</f>
        <v>21.930769230769197</v>
      </c>
      <c r="M290" s="58">
        <v>-0.39230769230769197</v>
      </c>
      <c r="N290" s="58">
        <v>-0.33599999999999997</v>
      </c>
    </row>
    <row r="291" spans="1:14" ht="15.6">
      <c r="A291" s="54">
        <v>5</v>
      </c>
      <c r="B291" s="54">
        <v>1420</v>
      </c>
      <c r="C291" s="54" t="s">
        <v>1120</v>
      </c>
      <c r="D291" s="54" t="s">
        <v>8</v>
      </c>
      <c r="E291" s="55" t="s">
        <v>1</v>
      </c>
      <c r="F291" s="55" t="s">
        <v>1</v>
      </c>
      <c r="G291" s="121" t="s">
        <v>1</v>
      </c>
      <c r="H291" s="55" t="s">
        <v>1</v>
      </c>
      <c r="I291" s="56" t="s">
        <v>1</v>
      </c>
      <c r="J291" s="55" t="s">
        <v>1</v>
      </c>
      <c r="K291" s="55" t="str">
        <f>IF(G291="","",IF(G291="*","",IF(ABS(J291)&gt;ABS(G291),"Decrease","Increase")))</f>
        <v/>
      </c>
      <c r="L291" s="127" t="str">
        <f>IF(G291="","",IF(G291="*","",(ABS(G291-J291))*100))</f>
        <v/>
      </c>
      <c r="M291" s="58"/>
      <c r="N291" s="58"/>
    </row>
    <row r="292" spans="1:14" ht="15.6">
      <c r="A292" s="54">
        <v>6</v>
      </c>
      <c r="B292" s="54">
        <v>1420</v>
      </c>
      <c r="C292" s="54" t="s">
        <v>1120</v>
      </c>
      <c r="D292" s="54" t="s">
        <v>44</v>
      </c>
      <c r="E292" s="55" t="s">
        <v>1</v>
      </c>
      <c r="F292" s="55" t="s">
        <v>1</v>
      </c>
      <c r="G292" s="121" t="s">
        <v>1</v>
      </c>
      <c r="H292" s="55" t="s">
        <v>1</v>
      </c>
      <c r="I292" s="56" t="s">
        <v>1</v>
      </c>
      <c r="J292" s="55" t="s">
        <v>1</v>
      </c>
      <c r="K292" s="55" t="str">
        <f>IF(G292="","",IF(G292="*","",IF(ABS(J292)&gt;ABS(G292),"Decrease","Increase")))</f>
        <v/>
      </c>
      <c r="L292" s="127" t="str">
        <f>IF(G292="","",IF(G292="*","",(ABS(G292-J292))*100))</f>
        <v/>
      </c>
      <c r="M292" s="58"/>
      <c r="N292" s="58"/>
    </row>
    <row r="293" spans="1:14" ht="15.6">
      <c r="A293" s="54">
        <v>9</v>
      </c>
      <c r="B293" s="54">
        <v>1420</v>
      </c>
      <c r="C293" s="54" t="s">
        <v>1120</v>
      </c>
      <c r="D293" s="54" t="s">
        <v>10</v>
      </c>
      <c r="E293" s="55">
        <v>1124</v>
      </c>
      <c r="F293" s="56">
        <v>0.115</v>
      </c>
      <c r="G293" s="121"/>
      <c r="H293" s="55">
        <v>1249</v>
      </c>
      <c r="I293" s="56">
        <v>0.18654923939151299</v>
      </c>
      <c r="J293" s="55"/>
      <c r="K293" s="55" t="str">
        <f>IF(G293="","",IF(G293="*","",IF(ABS(J293)&gt;ABS(G293),"Decrease","Increase")))</f>
        <v/>
      </c>
      <c r="L293" s="127" t="str">
        <f>IF(G293="","",IF(G293="*","",(ABS(G293-J293))*100))</f>
        <v/>
      </c>
      <c r="M293" s="58">
        <v>-0.51345076060848693</v>
      </c>
      <c r="N293" s="58">
        <v>-0.58499999999999996</v>
      </c>
    </row>
    <row r="294" spans="1:14" ht="15.6">
      <c r="A294" s="54">
        <v>10</v>
      </c>
      <c r="B294" s="54">
        <v>1420</v>
      </c>
      <c r="C294" s="54" t="s">
        <v>1120</v>
      </c>
      <c r="D294" s="54" t="s">
        <v>51</v>
      </c>
      <c r="E294" s="55">
        <v>1045</v>
      </c>
      <c r="F294" s="56">
        <v>0.122</v>
      </c>
      <c r="G294" s="122"/>
      <c r="H294" s="55">
        <v>1150</v>
      </c>
      <c r="I294" s="56">
        <v>0.199130434782609</v>
      </c>
      <c r="J294" s="57"/>
      <c r="K294" s="57"/>
      <c r="L294" s="126"/>
      <c r="M294" s="58">
        <v>-0.5008695652173909</v>
      </c>
      <c r="N294" s="58">
        <v>-0.57799999999999996</v>
      </c>
    </row>
    <row r="295" spans="1:14" ht="15.6">
      <c r="A295" s="54">
        <v>11</v>
      </c>
      <c r="B295" s="54">
        <v>1420</v>
      </c>
      <c r="C295" s="54" t="s">
        <v>1120</v>
      </c>
      <c r="D295" s="54" t="s">
        <v>52</v>
      </c>
      <c r="E295" s="55">
        <v>79</v>
      </c>
      <c r="F295" s="56">
        <v>1.2999999999999999E-2</v>
      </c>
      <c r="G295" s="121">
        <v>-0.109</v>
      </c>
      <c r="H295" s="55">
        <v>99</v>
      </c>
      <c r="I295" s="56">
        <v>4.0404040404040401E-2</v>
      </c>
      <c r="J295" s="59">
        <v>-0.15872639437856861</v>
      </c>
      <c r="K295" s="55" t="str">
        <f>IF(G295="","",IF(G295="*","",IF(ABS(J295)&gt;ABS(G295),"Decrease","Increase")))</f>
        <v>Decrease</v>
      </c>
      <c r="L295" s="127">
        <f>IF(G295="","",IF(G295="*","",(ABS(G295-J295))*100))</f>
        <v>4.972639437856861</v>
      </c>
      <c r="M295" s="58">
        <v>-0.65959595959595951</v>
      </c>
      <c r="N295" s="58">
        <v>-0.68699999999999994</v>
      </c>
    </row>
    <row r="296" spans="1:14" ht="15.6">
      <c r="A296" s="54">
        <v>12</v>
      </c>
      <c r="B296" s="54">
        <v>1420</v>
      </c>
      <c r="C296" s="54" t="s">
        <v>1120</v>
      </c>
      <c r="D296" s="54" t="s">
        <v>13</v>
      </c>
      <c r="E296" s="55">
        <v>1115</v>
      </c>
      <c r="F296" s="56">
        <v>0.11600000000000001</v>
      </c>
      <c r="G296" s="122"/>
      <c r="H296" s="55">
        <v>1235</v>
      </c>
      <c r="I296" s="56">
        <v>0.18785425101214601</v>
      </c>
      <c r="J296" s="57"/>
      <c r="K296" s="57"/>
      <c r="L296" s="126"/>
      <c r="M296" s="58">
        <v>-0.51214574898785392</v>
      </c>
      <c r="N296" s="58">
        <v>-0.58399999999999996</v>
      </c>
    </row>
    <row r="297" spans="1:14" ht="15.6">
      <c r="A297" s="54">
        <v>13</v>
      </c>
      <c r="B297" s="54">
        <v>1420</v>
      </c>
      <c r="C297" s="54" t="s">
        <v>1120</v>
      </c>
      <c r="D297" s="54" t="s">
        <v>14</v>
      </c>
      <c r="E297" s="55" t="s">
        <v>1</v>
      </c>
      <c r="F297" s="55" t="s">
        <v>1</v>
      </c>
      <c r="G297" s="121" t="s">
        <v>1</v>
      </c>
      <c r="H297" s="55">
        <v>14</v>
      </c>
      <c r="I297" s="56">
        <v>7.1428571428571397E-2</v>
      </c>
      <c r="J297" s="59">
        <v>-0.11642567958357461</v>
      </c>
      <c r="K297" s="55" t="str">
        <f>IF(G297="","",IF(G297="*","",IF(ABS(J297)&gt;ABS(G297),"Decrease","Increase")))</f>
        <v/>
      </c>
      <c r="L297" s="127" t="str">
        <f>IF(G297="","",IF(G297="*","",(ABS(G297-J297))*100))</f>
        <v/>
      </c>
      <c r="M297" s="58">
        <v>-0.62857142857142856</v>
      </c>
      <c r="N297" s="58"/>
    </row>
    <row r="298" spans="1:14" ht="15.6">
      <c r="A298" s="54">
        <v>14</v>
      </c>
      <c r="B298" s="54">
        <v>1420</v>
      </c>
      <c r="C298" s="54" t="s">
        <v>1120</v>
      </c>
      <c r="D298" s="54" t="s">
        <v>15</v>
      </c>
      <c r="E298" s="55">
        <v>556</v>
      </c>
      <c r="F298" s="56">
        <v>8.1000000000000003E-2</v>
      </c>
      <c r="G298" s="122"/>
      <c r="H298" s="55">
        <v>623</v>
      </c>
      <c r="I298" s="56">
        <v>0.141252006420546</v>
      </c>
      <c r="J298" s="57"/>
      <c r="K298" s="57"/>
      <c r="L298" s="126"/>
      <c r="M298" s="58">
        <v>-0.55874799357945393</v>
      </c>
      <c r="N298" s="58">
        <v>-0.61899999999999999</v>
      </c>
    </row>
    <row r="299" spans="1:14" ht="15.6">
      <c r="A299" s="54">
        <v>15</v>
      </c>
      <c r="B299" s="54">
        <v>1420</v>
      </c>
      <c r="C299" s="54" t="s">
        <v>1120</v>
      </c>
      <c r="D299" s="54" t="s">
        <v>16</v>
      </c>
      <c r="E299" s="55">
        <v>568</v>
      </c>
      <c r="F299" s="56">
        <v>0.14799999999999999</v>
      </c>
      <c r="G299" s="121">
        <v>6.7000000000000004E-2</v>
      </c>
      <c r="H299" s="55">
        <v>626</v>
      </c>
      <c r="I299" s="56">
        <v>0.23162939297124599</v>
      </c>
      <c r="J299" s="59">
        <v>9.037738655069999E-2</v>
      </c>
      <c r="K299" s="55" t="str">
        <f>IF(G299="","",IF(G299="*","",IF(ABS(J299)&gt;ABS(G299),"Decrease","Increase")))</f>
        <v>Decrease</v>
      </c>
      <c r="L299" s="127">
        <f>IF(G299="","",IF(G299="*","",(ABS(G299-J299))*100))</f>
        <v>2.3377386550699986</v>
      </c>
      <c r="M299" s="58">
        <v>-0.46837060702875399</v>
      </c>
      <c r="N299" s="58">
        <v>-0.55199999999999994</v>
      </c>
    </row>
    <row r="300" spans="1:14" ht="15.6">
      <c r="A300" s="54">
        <v>1</v>
      </c>
      <c r="B300" s="54">
        <v>1425</v>
      </c>
      <c r="C300" s="54" t="s">
        <v>1121</v>
      </c>
      <c r="D300" s="54" t="s">
        <v>50</v>
      </c>
      <c r="E300" s="55">
        <v>100</v>
      </c>
      <c r="F300" s="60">
        <v>0.09</v>
      </c>
      <c r="G300" s="122"/>
      <c r="H300" s="55"/>
      <c r="I300" s="56"/>
      <c r="J300" s="57"/>
      <c r="K300" s="57"/>
      <c r="L300" s="126"/>
      <c r="M300" s="58"/>
      <c r="N300" s="58">
        <v>-0.61</v>
      </c>
    </row>
    <row r="301" spans="1:14" ht="15.6">
      <c r="A301" s="54">
        <v>2</v>
      </c>
      <c r="B301" s="54">
        <v>1425</v>
      </c>
      <c r="C301" s="54" t="s">
        <v>1121</v>
      </c>
      <c r="D301" s="54" t="s">
        <v>7</v>
      </c>
      <c r="E301" s="55" t="s">
        <v>1</v>
      </c>
      <c r="F301" s="55" t="s">
        <v>1</v>
      </c>
      <c r="G301" s="122"/>
      <c r="H301" s="55"/>
      <c r="I301" s="56"/>
      <c r="J301" s="57"/>
      <c r="K301" s="57"/>
      <c r="L301" s="126"/>
      <c r="M301" s="58"/>
      <c r="N301" s="58"/>
    </row>
    <row r="302" spans="1:14" ht="15.6">
      <c r="A302" s="54">
        <v>3</v>
      </c>
      <c r="B302" s="54">
        <v>1425</v>
      </c>
      <c r="C302" s="54" t="s">
        <v>1121</v>
      </c>
      <c r="D302" s="54" t="s">
        <v>42</v>
      </c>
      <c r="E302" s="55">
        <v>97</v>
      </c>
      <c r="F302" s="56">
        <v>8.2000000000000003E-2</v>
      </c>
      <c r="G302" s="121" t="s">
        <v>1</v>
      </c>
      <c r="H302" s="55"/>
      <c r="I302" s="56"/>
      <c r="J302" s="55"/>
      <c r="K302" s="55"/>
      <c r="L302" s="127" t="str">
        <f>IF(G302="","",IF(G302="*","",(ABS(G302-J302))*100))</f>
        <v/>
      </c>
      <c r="M302" s="58"/>
      <c r="N302" s="58">
        <v>-0.61799999999999999</v>
      </c>
    </row>
    <row r="303" spans="1:14" ht="15.6">
      <c r="A303" s="54">
        <v>9</v>
      </c>
      <c r="B303" s="54">
        <v>1425</v>
      </c>
      <c r="C303" s="54" t="s">
        <v>1121</v>
      </c>
      <c r="D303" s="54" t="s">
        <v>10</v>
      </c>
      <c r="E303" s="55">
        <v>100</v>
      </c>
      <c r="F303" s="60">
        <v>0.09</v>
      </c>
      <c r="G303" s="121"/>
      <c r="H303" s="55"/>
      <c r="I303" s="56"/>
      <c r="J303" s="55"/>
      <c r="K303" s="55"/>
      <c r="L303" s="127" t="str">
        <f>IF(G303="","",IF(G303="*","",(ABS(G303-J303))*100))</f>
        <v/>
      </c>
      <c r="M303" s="58"/>
      <c r="N303" s="58">
        <v>-0.61</v>
      </c>
    </row>
    <row r="304" spans="1:14" ht="15.6">
      <c r="A304" s="54">
        <v>10</v>
      </c>
      <c r="B304" s="54">
        <v>1425</v>
      </c>
      <c r="C304" s="54" t="s">
        <v>1121</v>
      </c>
      <c r="D304" s="54" t="s">
        <v>51</v>
      </c>
      <c r="E304" s="55">
        <v>93</v>
      </c>
      <c r="F304" s="56">
        <v>9.7000000000000003E-2</v>
      </c>
      <c r="G304" s="122"/>
      <c r="H304" s="55"/>
      <c r="I304" s="56"/>
      <c r="J304" s="57"/>
      <c r="K304" s="57"/>
      <c r="L304" s="126"/>
      <c r="M304" s="58"/>
      <c r="N304" s="58">
        <v>-0.60299999999999998</v>
      </c>
    </row>
    <row r="305" spans="1:14" ht="15.6">
      <c r="A305" s="54">
        <v>11</v>
      </c>
      <c r="B305" s="54">
        <v>1425</v>
      </c>
      <c r="C305" s="54" t="s">
        <v>1121</v>
      </c>
      <c r="D305" s="54" t="s">
        <v>52</v>
      </c>
      <c r="E305" s="55" t="s">
        <v>1</v>
      </c>
      <c r="F305" s="55" t="s">
        <v>1</v>
      </c>
      <c r="G305" s="121" t="s">
        <v>1</v>
      </c>
      <c r="H305" s="55"/>
      <c r="I305" s="56"/>
      <c r="J305" s="55"/>
      <c r="K305" s="55"/>
      <c r="L305" s="127" t="str">
        <f>IF(G305="","",IF(G305="*","",(ABS(G305-J305))*100))</f>
        <v/>
      </c>
      <c r="M305" s="58"/>
      <c r="N305" s="58"/>
    </row>
    <row r="306" spans="1:14" ht="15.6">
      <c r="A306" s="54">
        <v>12</v>
      </c>
      <c r="B306" s="54">
        <v>1425</v>
      </c>
      <c r="C306" s="54" t="s">
        <v>1121</v>
      </c>
      <c r="D306" s="54" t="s">
        <v>13</v>
      </c>
      <c r="E306" s="55">
        <v>100</v>
      </c>
      <c r="F306" s="60">
        <v>0.09</v>
      </c>
      <c r="G306" s="122"/>
      <c r="H306" s="55"/>
      <c r="I306" s="56"/>
      <c r="J306" s="57"/>
      <c r="K306" s="57"/>
      <c r="L306" s="126"/>
      <c r="M306" s="58"/>
      <c r="N306" s="58">
        <v>-0.61</v>
      </c>
    </row>
    <row r="307" spans="1:14" ht="15.6">
      <c r="A307" s="54">
        <v>14</v>
      </c>
      <c r="B307" s="54">
        <v>1425</v>
      </c>
      <c r="C307" s="54" t="s">
        <v>1121</v>
      </c>
      <c r="D307" s="54" t="s">
        <v>15</v>
      </c>
      <c r="E307" s="55">
        <v>40</v>
      </c>
      <c r="F307" s="56">
        <v>7.4999999999999997E-2</v>
      </c>
      <c r="G307" s="122"/>
      <c r="H307" s="55"/>
      <c r="I307" s="56"/>
      <c r="J307" s="57"/>
      <c r="K307" s="57"/>
      <c r="L307" s="126"/>
      <c r="M307" s="58"/>
      <c r="N307" s="58">
        <v>-0.625</v>
      </c>
    </row>
    <row r="308" spans="1:14" ht="15.6">
      <c r="A308" s="54">
        <v>15</v>
      </c>
      <c r="B308" s="54">
        <v>1425</v>
      </c>
      <c r="C308" s="54" t="s">
        <v>1121</v>
      </c>
      <c r="D308" s="54" t="s">
        <v>16</v>
      </c>
      <c r="E308" s="55">
        <v>60</v>
      </c>
      <c r="F308" s="60">
        <v>0.1</v>
      </c>
      <c r="G308" s="121">
        <v>2.5000000000000001E-2</v>
      </c>
      <c r="H308" s="55"/>
      <c r="I308" s="56"/>
      <c r="J308" s="55"/>
      <c r="K308" s="55"/>
      <c r="L308" s="127">
        <f>IF(G308="","",IF(G308="*","",(ABS(G308-J308))*100))</f>
        <v>2.5</v>
      </c>
      <c r="M308" s="58"/>
      <c r="N308" s="58">
        <v>-0.6</v>
      </c>
    </row>
    <row r="309" spans="1:14" ht="15.6">
      <c r="A309" s="54">
        <v>1</v>
      </c>
      <c r="B309" s="54">
        <v>1500</v>
      </c>
      <c r="C309" s="54" t="s">
        <v>1122</v>
      </c>
      <c r="D309" s="54" t="s">
        <v>50</v>
      </c>
      <c r="E309" s="55">
        <v>1239</v>
      </c>
      <c r="F309" s="56">
        <v>0.28299999999999997</v>
      </c>
      <c r="G309" s="122"/>
      <c r="H309" s="55">
        <v>1379</v>
      </c>
      <c r="I309" s="56">
        <v>0.332849891225526</v>
      </c>
      <c r="J309" s="57"/>
      <c r="K309" s="57"/>
      <c r="L309" s="126"/>
      <c r="M309" s="58">
        <v>-0.36715010877447396</v>
      </c>
      <c r="N309" s="58">
        <v>-0.41699999999999998</v>
      </c>
    </row>
    <row r="310" spans="1:14" ht="15.6">
      <c r="A310" s="54">
        <v>2</v>
      </c>
      <c r="B310" s="54">
        <v>1500</v>
      </c>
      <c r="C310" s="54" t="s">
        <v>1122</v>
      </c>
      <c r="D310" s="54" t="s">
        <v>7</v>
      </c>
      <c r="E310" s="55">
        <v>463</v>
      </c>
      <c r="F310" s="56">
        <v>0.42099999999999999</v>
      </c>
      <c r="G310" s="122"/>
      <c r="H310" s="55">
        <v>481</v>
      </c>
      <c r="I310" s="56">
        <v>0.54261954261954304</v>
      </c>
      <c r="J310" s="57"/>
      <c r="K310" s="57"/>
      <c r="L310" s="126"/>
      <c r="M310" s="58">
        <v>-0.15738045738045692</v>
      </c>
      <c r="N310" s="58">
        <v>-0.27899999999999997</v>
      </c>
    </row>
    <row r="311" spans="1:14" ht="15.6">
      <c r="A311" s="54">
        <v>3</v>
      </c>
      <c r="B311" s="54">
        <v>1500</v>
      </c>
      <c r="C311" s="54" t="s">
        <v>1122</v>
      </c>
      <c r="D311" s="54" t="s">
        <v>42</v>
      </c>
      <c r="E311" s="55">
        <v>681</v>
      </c>
      <c r="F311" s="56">
        <v>0.19400000000000001</v>
      </c>
      <c r="G311" s="121">
        <v>-0.22699999999999998</v>
      </c>
      <c r="H311" s="55">
        <v>801</v>
      </c>
      <c r="I311" s="56">
        <v>0.20973782771535601</v>
      </c>
      <c r="J311" s="59">
        <v>-0.33288171490418705</v>
      </c>
      <c r="K311" s="55" t="str">
        <f>IF(G311="","",IF(G311="*","",IF(ABS(J311)&gt;ABS(G311),"Decrease","Increase")))</f>
        <v>Decrease</v>
      </c>
      <c r="L311" s="127">
        <f>IF(G311="","",IF(G311="*","",(ABS(G311-J311))*100))</f>
        <v>10.588171490418707</v>
      </c>
      <c r="M311" s="58">
        <v>-0.49026217228464397</v>
      </c>
      <c r="N311" s="58">
        <v>-0.50600000000000001</v>
      </c>
    </row>
    <row r="312" spans="1:14" ht="15.6">
      <c r="A312" s="54">
        <v>4</v>
      </c>
      <c r="B312" s="54">
        <v>1500</v>
      </c>
      <c r="C312" s="54" t="s">
        <v>1122</v>
      </c>
      <c r="D312" s="54" t="s">
        <v>43</v>
      </c>
      <c r="E312" s="55">
        <v>73</v>
      </c>
      <c r="F312" s="56">
        <v>0.20499999999999999</v>
      </c>
      <c r="G312" s="121">
        <v>-0.21600000000000003</v>
      </c>
      <c r="H312" s="55">
        <v>81</v>
      </c>
      <c r="I312" s="56">
        <v>0.25925925925925902</v>
      </c>
      <c r="J312" s="59">
        <v>-0.28336028336028402</v>
      </c>
      <c r="K312" s="55" t="str">
        <f>IF(G312="","",IF(G312="*","",IF(ABS(J312)&gt;ABS(G312),"Decrease","Increase")))</f>
        <v>Decrease</v>
      </c>
      <c r="L312" s="127">
        <f>IF(G312="","",IF(G312="*","",(ABS(G312-J312))*100))</f>
        <v>6.736028336028399</v>
      </c>
      <c r="M312" s="58">
        <v>-0.44074074074074093</v>
      </c>
      <c r="N312" s="58">
        <v>-0.495</v>
      </c>
    </row>
    <row r="313" spans="1:14" ht="15.6">
      <c r="A313" s="54">
        <v>5</v>
      </c>
      <c r="B313" s="54">
        <v>1500</v>
      </c>
      <c r="C313" s="54" t="s">
        <v>1122</v>
      </c>
      <c r="D313" s="54" t="s">
        <v>8</v>
      </c>
      <c r="E313" s="55" t="s">
        <v>1</v>
      </c>
      <c r="F313" s="55" t="s">
        <v>1</v>
      </c>
      <c r="G313" s="121" t="s">
        <v>1</v>
      </c>
      <c r="H313" s="55" t="s">
        <v>1</v>
      </c>
      <c r="I313" s="56" t="s">
        <v>1</v>
      </c>
      <c r="J313" s="55" t="s">
        <v>1</v>
      </c>
      <c r="K313" s="55" t="str">
        <f>IF(G313="","",IF(G313="*","",IF(ABS(J313)&gt;ABS(G313),"Decrease","Increase")))</f>
        <v/>
      </c>
      <c r="L313" s="127" t="str">
        <f>IF(G313="","",IF(G313="*","",(ABS(G313-J313))*100))</f>
        <v/>
      </c>
      <c r="M313" s="58"/>
      <c r="N313" s="58"/>
    </row>
    <row r="314" spans="1:14" ht="15.6">
      <c r="A314" s="54">
        <v>6</v>
      </c>
      <c r="B314" s="54">
        <v>1500</v>
      </c>
      <c r="C314" s="54" t="s">
        <v>1122</v>
      </c>
      <c r="D314" s="54" t="s">
        <v>44</v>
      </c>
      <c r="E314" s="55">
        <v>15</v>
      </c>
      <c r="F314" s="56">
        <v>0.26700000000000002</v>
      </c>
      <c r="G314" s="121">
        <v>-0.154</v>
      </c>
      <c r="H314" s="55">
        <v>13</v>
      </c>
      <c r="I314" s="56">
        <v>0.46153846153846201</v>
      </c>
      <c r="J314" s="59">
        <v>-8.108108108108103E-2</v>
      </c>
      <c r="K314" s="55" t="str">
        <f>IF(G314="","",IF(G314="*","",IF(ABS(J314)&gt;ABS(G314),"Decrease","Increase")))</f>
        <v>Increase</v>
      </c>
      <c r="L314" s="127">
        <f>IF(G314="","",IF(G314="*","",(ABS(G314-J314))*100))</f>
        <v>7.2918918918918969</v>
      </c>
      <c r="M314" s="58">
        <v>-0.23846153846153795</v>
      </c>
      <c r="N314" s="58">
        <v>-0.43299999999999994</v>
      </c>
    </row>
    <row r="315" spans="1:14" ht="15.6">
      <c r="A315" s="54">
        <v>7</v>
      </c>
      <c r="B315" s="54">
        <v>1500</v>
      </c>
      <c r="C315" s="54" t="s">
        <v>1122</v>
      </c>
      <c r="D315" s="54" t="s">
        <v>1096</v>
      </c>
      <c r="E315" s="55" t="s">
        <v>1</v>
      </c>
      <c r="F315" s="55" t="s">
        <v>1</v>
      </c>
      <c r="G315" s="123"/>
      <c r="H315" s="55" t="s">
        <v>1</v>
      </c>
      <c r="I315" s="56" t="s">
        <v>1</v>
      </c>
      <c r="J315" s="55" t="s">
        <v>1</v>
      </c>
      <c r="K315" s="54"/>
      <c r="L315" s="127" t="str">
        <f>IF(G315="","",IF(G315="*","",(ABS(G315-J315))*100))</f>
        <v/>
      </c>
      <c r="M315" s="58"/>
      <c r="N315" s="58"/>
    </row>
    <row r="316" spans="1:14" ht="15.6">
      <c r="A316" s="54">
        <v>9</v>
      </c>
      <c r="B316" s="54">
        <v>1500</v>
      </c>
      <c r="C316" s="54" t="s">
        <v>1122</v>
      </c>
      <c r="D316" s="54" t="s">
        <v>10</v>
      </c>
      <c r="E316" s="55">
        <v>1239</v>
      </c>
      <c r="F316" s="56">
        <v>0.28299999999999997</v>
      </c>
      <c r="G316" s="121"/>
      <c r="H316" s="55">
        <v>1377</v>
      </c>
      <c r="I316" s="56">
        <v>0.33333333333333298</v>
      </c>
      <c r="J316" s="55" t="s">
        <v>1</v>
      </c>
      <c r="K316" s="55" t="str">
        <f>IF(G316="","",IF(G316="*","",IF(ABS(J316)&gt;ABS(G316),"Decrease","Increase")))</f>
        <v/>
      </c>
      <c r="L316" s="127" t="str">
        <f>IF(G316="","",IF(G316="*","",(ABS(G316-J316))*100))</f>
        <v/>
      </c>
      <c r="M316" s="58">
        <v>-0.36666666666666697</v>
      </c>
      <c r="N316" s="58">
        <v>-0.41699999999999998</v>
      </c>
    </row>
    <row r="317" spans="1:14" ht="15.6">
      <c r="A317" s="54">
        <v>10</v>
      </c>
      <c r="B317" s="54">
        <v>1500</v>
      </c>
      <c r="C317" s="54" t="s">
        <v>1122</v>
      </c>
      <c r="D317" s="54" t="s">
        <v>51</v>
      </c>
      <c r="E317" s="55">
        <v>1076</v>
      </c>
      <c r="F317" s="56">
        <v>0.31900000000000001</v>
      </c>
      <c r="G317" s="122"/>
      <c r="H317" s="55">
        <v>1226</v>
      </c>
      <c r="I317" s="56">
        <v>0.36460032626427402</v>
      </c>
      <c r="J317" s="57"/>
      <c r="K317" s="57"/>
      <c r="L317" s="126"/>
      <c r="M317" s="58">
        <v>-0.33539967373572593</v>
      </c>
      <c r="N317" s="58">
        <v>-0.38099999999999995</v>
      </c>
    </row>
    <row r="318" spans="1:14" ht="15.6">
      <c r="A318" s="54">
        <v>11</v>
      </c>
      <c r="B318" s="54">
        <v>1500</v>
      </c>
      <c r="C318" s="54" t="s">
        <v>1122</v>
      </c>
      <c r="D318" s="54" t="s">
        <v>52</v>
      </c>
      <c r="E318" s="55">
        <v>163</v>
      </c>
      <c r="F318" s="56">
        <v>4.9000000000000002E-2</v>
      </c>
      <c r="G318" s="121">
        <v>-0.27</v>
      </c>
      <c r="H318" s="55">
        <v>153</v>
      </c>
      <c r="I318" s="56">
        <v>7.8431372549019607E-2</v>
      </c>
      <c r="J318" s="59">
        <v>-0.28616895371525441</v>
      </c>
      <c r="K318" s="55" t="str">
        <f>IF(G318="","",IF(G318="*","",IF(ABS(J318)&gt;ABS(G318),"Decrease","Increase")))</f>
        <v>Decrease</v>
      </c>
      <c r="L318" s="127">
        <f>IF(G318="","",IF(G318="*","",(ABS(G318-J318))*100))</f>
        <v>1.6168953715254397</v>
      </c>
      <c r="M318" s="58">
        <v>-0.6215686274509804</v>
      </c>
      <c r="N318" s="58">
        <v>-0.65099999999999991</v>
      </c>
    </row>
    <row r="319" spans="1:14" ht="15.6">
      <c r="A319" s="54">
        <v>12</v>
      </c>
      <c r="B319" s="54">
        <v>1500</v>
      </c>
      <c r="C319" s="54" t="s">
        <v>1122</v>
      </c>
      <c r="D319" s="54" t="s">
        <v>13</v>
      </c>
      <c r="E319" s="55">
        <v>1188</v>
      </c>
      <c r="F319" s="60">
        <v>0.28999999999999998</v>
      </c>
      <c r="G319" s="122"/>
      <c r="H319" s="55">
        <v>1323</v>
      </c>
      <c r="I319" s="56">
        <v>0.34240362811791403</v>
      </c>
      <c r="J319" s="57"/>
      <c r="K319" s="57"/>
      <c r="L319" s="126"/>
      <c r="M319" s="58">
        <v>-0.35759637188208593</v>
      </c>
      <c r="N319" s="58">
        <v>-0.41</v>
      </c>
    </row>
    <row r="320" spans="1:14" ht="15.6">
      <c r="A320" s="54">
        <v>13</v>
      </c>
      <c r="B320" s="54">
        <v>1500</v>
      </c>
      <c r="C320" s="54" t="s">
        <v>1122</v>
      </c>
      <c r="D320" s="54" t="s">
        <v>14</v>
      </c>
      <c r="E320" s="55">
        <v>51</v>
      </c>
      <c r="F320" s="56">
        <v>0.11799999999999999</v>
      </c>
      <c r="G320" s="121">
        <v>-0.17199999999999999</v>
      </c>
      <c r="H320" s="55">
        <v>56</v>
      </c>
      <c r="I320" s="56">
        <v>0.107142857142857</v>
      </c>
      <c r="J320" s="59">
        <v>-0.23526077097505704</v>
      </c>
      <c r="K320" s="55" t="str">
        <f>IF(G320="","",IF(G320="*","",IF(ABS(J320)&gt;ABS(G320),"Decrease","Increase")))</f>
        <v>Decrease</v>
      </c>
      <c r="L320" s="127">
        <f>IF(G320="","",IF(G320="*","",(ABS(G320-J320))*100))</f>
        <v>6.3260770975057055</v>
      </c>
      <c r="M320" s="58">
        <v>-0.59285714285714297</v>
      </c>
      <c r="N320" s="58">
        <v>-0.58199999999999996</v>
      </c>
    </row>
    <row r="321" spans="1:14" ht="15.6">
      <c r="A321" s="54">
        <v>14</v>
      </c>
      <c r="B321" s="54">
        <v>1500</v>
      </c>
      <c r="C321" s="54" t="s">
        <v>1122</v>
      </c>
      <c r="D321" s="54" t="s">
        <v>15</v>
      </c>
      <c r="E321" s="55">
        <v>617</v>
      </c>
      <c r="F321" s="56">
        <v>0.23799999999999999</v>
      </c>
      <c r="G321" s="122"/>
      <c r="H321" s="55">
        <v>682</v>
      </c>
      <c r="I321" s="56">
        <v>0.27565982404692102</v>
      </c>
      <c r="J321" s="57"/>
      <c r="K321" s="57"/>
      <c r="L321" s="126"/>
      <c r="M321" s="58">
        <v>-0.42434017595307894</v>
      </c>
      <c r="N321" s="58">
        <v>-0.46199999999999997</v>
      </c>
    </row>
    <row r="322" spans="1:14" ht="15.6">
      <c r="A322" s="54">
        <v>15</v>
      </c>
      <c r="B322" s="54">
        <v>1500</v>
      </c>
      <c r="C322" s="54" t="s">
        <v>1122</v>
      </c>
      <c r="D322" s="54" t="s">
        <v>16</v>
      </c>
      <c r="E322" s="55">
        <v>622</v>
      </c>
      <c r="F322" s="56">
        <v>0.32800000000000001</v>
      </c>
      <c r="G322" s="121">
        <v>0.09</v>
      </c>
      <c r="H322" s="55">
        <v>697</v>
      </c>
      <c r="I322" s="56">
        <v>0.38880918220946897</v>
      </c>
      <c r="J322" s="59">
        <v>0.11314935816254795</v>
      </c>
      <c r="K322" s="55" t="str">
        <f>IF(G322="","",IF(G322="*","",IF(ABS(J322)&gt;ABS(G322),"Decrease","Increase")))</f>
        <v>Decrease</v>
      </c>
      <c r="L322" s="127">
        <f>IF(G322="","",IF(G322="*","",(ABS(G322-J322))*100))</f>
        <v>2.3149358162547955</v>
      </c>
      <c r="M322" s="58">
        <v>-0.31119081779053098</v>
      </c>
      <c r="N322" s="58">
        <v>-0.37199999999999994</v>
      </c>
    </row>
    <row r="323" spans="1:14" ht="15.6">
      <c r="A323" s="54">
        <v>1</v>
      </c>
      <c r="B323" s="54">
        <v>1520</v>
      </c>
      <c r="C323" s="54" t="s">
        <v>1123</v>
      </c>
      <c r="D323" s="54" t="s">
        <v>50</v>
      </c>
      <c r="E323" s="55">
        <v>807</v>
      </c>
      <c r="F323" s="56">
        <v>0.125</v>
      </c>
      <c r="G323" s="122"/>
      <c r="H323" s="55">
        <v>786</v>
      </c>
      <c r="I323" s="56">
        <v>0.20101781170483499</v>
      </c>
      <c r="J323" s="57"/>
      <c r="K323" s="57"/>
      <c r="L323" s="126"/>
      <c r="M323" s="58">
        <v>-0.49898218829516494</v>
      </c>
      <c r="N323" s="58">
        <v>-0.57499999999999996</v>
      </c>
    </row>
    <row r="324" spans="1:14" ht="15.6">
      <c r="A324" s="54">
        <v>2</v>
      </c>
      <c r="B324" s="54">
        <v>1520</v>
      </c>
      <c r="C324" s="54" t="s">
        <v>1123</v>
      </c>
      <c r="D324" s="54" t="s">
        <v>7</v>
      </c>
      <c r="E324" s="55">
        <v>22</v>
      </c>
      <c r="F324" s="56">
        <v>0.13600000000000001</v>
      </c>
      <c r="G324" s="122"/>
      <c r="H324" s="55">
        <v>17</v>
      </c>
      <c r="I324" s="56">
        <v>0.23529411764705899</v>
      </c>
      <c r="J324" s="57"/>
      <c r="K324" s="57"/>
      <c r="L324" s="126"/>
      <c r="M324" s="58">
        <v>-0.46470588235294097</v>
      </c>
      <c r="N324" s="58">
        <v>-0.56399999999999995</v>
      </c>
    </row>
    <row r="325" spans="1:14" ht="15.6">
      <c r="A325" s="54">
        <v>3</v>
      </c>
      <c r="B325" s="54">
        <v>1520</v>
      </c>
      <c r="C325" s="54" t="s">
        <v>1123</v>
      </c>
      <c r="D325" s="54" t="s">
        <v>42</v>
      </c>
      <c r="E325" s="55">
        <v>688</v>
      </c>
      <c r="F325" s="56">
        <v>0.121</v>
      </c>
      <c r="G325" s="121">
        <v>-1.4999999999999999E-2</v>
      </c>
      <c r="H325" s="55">
        <v>686</v>
      </c>
      <c r="I325" s="56">
        <v>0.19970845481049601</v>
      </c>
      <c r="J325" s="59">
        <v>-3.5585662836562976E-2</v>
      </c>
      <c r="K325" s="55" t="str">
        <f>IF(G325="","",IF(G325="*","",IF(ABS(J325)&gt;ABS(G325),"Decrease","Increase")))</f>
        <v>Decrease</v>
      </c>
      <c r="L325" s="127">
        <f>IF(G325="","",IF(G325="*","",(ABS(G325-J325))*100))</f>
        <v>2.0585662836562975</v>
      </c>
      <c r="M325" s="58">
        <v>-0.50029154518950392</v>
      </c>
      <c r="N325" s="58">
        <v>-0.57899999999999996</v>
      </c>
    </row>
    <row r="326" spans="1:14" ht="15.6">
      <c r="A326" s="54">
        <v>4</v>
      </c>
      <c r="B326" s="54">
        <v>1520</v>
      </c>
      <c r="C326" s="54" t="s">
        <v>1123</v>
      </c>
      <c r="D326" s="54" t="s">
        <v>43</v>
      </c>
      <c r="E326" s="55">
        <v>84</v>
      </c>
      <c r="F326" s="56">
        <v>0.14299999999999999</v>
      </c>
      <c r="G326" s="121">
        <v>7.0000000000000097E-3</v>
      </c>
      <c r="H326" s="55">
        <v>76</v>
      </c>
      <c r="I326" s="56">
        <v>0.18421052631578899</v>
      </c>
      <c r="J326" s="59">
        <v>-5.1083591331269995E-2</v>
      </c>
      <c r="K326" s="55" t="str">
        <f>IF(G326="","",IF(G326="*","",IF(ABS(J326)&gt;ABS(G326),"Decrease","Increase")))</f>
        <v>Decrease</v>
      </c>
      <c r="L326" s="127">
        <f>IF(G326="","",IF(G326="*","",(ABS(G326-J326))*100))</f>
        <v>5.8083591331270004</v>
      </c>
      <c r="M326" s="58">
        <v>-0.51578947368421102</v>
      </c>
      <c r="N326" s="58">
        <v>-0.55699999999999994</v>
      </c>
    </row>
    <row r="327" spans="1:14" ht="15.6">
      <c r="A327" s="54">
        <v>6</v>
      </c>
      <c r="B327" s="54">
        <v>1520</v>
      </c>
      <c r="C327" s="54" t="s">
        <v>1123</v>
      </c>
      <c r="D327" s="54" t="s">
        <v>44</v>
      </c>
      <c r="E327" s="55">
        <v>11</v>
      </c>
      <c r="F327" s="56">
        <v>0.27300000000000002</v>
      </c>
      <c r="G327" s="121">
        <v>0.13699999999999998</v>
      </c>
      <c r="H327" s="55" t="s">
        <v>1</v>
      </c>
      <c r="I327" s="56" t="s">
        <v>1</v>
      </c>
      <c r="J327" s="55" t="s">
        <v>1</v>
      </c>
      <c r="K327" s="55"/>
      <c r="L327" s="127"/>
      <c r="M327" s="58"/>
      <c r="N327" s="58">
        <v>-0.42699999999999994</v>
      </c>
    </row>
    <row r="328" spans="1:14" ht="15.6">
      <c r="A328" s="54">
        <v>7</v>
      </c>
      <c r="B328" s="54">
        <v>1520</v>
      </c>
      <c r="C328" s="54" t="s">
        <v>1123</v>
      </c>
      <c r="D328" s="54" t="s">
        <v>1096</v>
      </c>
      <c r="E328" s="55" t="s">
        <v>1</v>
      </c>
      <c r="F328" s="55" t="s">
        <v>1</v>
      </c>
      <c r="G328" s="123"/>
      <c r="H328" s="55"/>
      <c r="I328" s="56"/>
      <c r="J328" s="55"/>
      <c r="K328" s="54"/>
      <c r="L328" s="127" t="str">
        <f>IF(G328="","",IF(G328="*","",(ABS(G328-J328))*100))</f>
        <v/>
      </c>
      <c r="M328" s="58"/>
      <c r="N328" s="58"/>
    </row>
    <row r="329" spans="1:14" ht="15.6">
      <c r="A329" s="54">
        <v>9</v>
      </c>
      <c r="B329" s="54">
        <v>1520</v>
      </c>
      <c r="C329" s="54" t="s">
        <v>1123</v>
      </c>
      <c r="D329" s="54" t="s">
        <v>10</v>
      </c>
      <c r="E329" s="55">
        <v>807</v>
      </c>
      <c r="F329" s="56">
        <v>0.125</v>
      </c>
      <c r="G329" s="121"/>
      <c r="H329" s="55">
        <v>786</v>
      </c>
      <c r="I329" s="56">
        <v>0.20101781170483499</v>
      </c>
      <c r="J329" s="55"/>
      <c r="K329" s="55" t="str">
        <f>IF(G329="","",IF(G329="*","",IF(ABS(J329)&gt;ABS(G329),"Decrease","Increase")))</f>
        <v/>
      </c>
      <c r="L329" s="127" t="str">
        <f>IF(G329="","",IF(G329="*","",(ABS(G329-J329))*100))</f>
        <v/>
      </c>
      <c r="M329" s="58">
        <v>-0.49898218829516494</v>
      </c>
      <c r="N329" s="58">
        <v>-0.57499999999999996</v>
      </c>
    </row>
    <row r="330" spans="1:14" ht="15.6">
      <c r="A330" s="54">
        <v>10</v>
      </c>
      <c r="B330" s="54">
        <v>1520</v>
      </c>
      <c r="C330" s="54" t="s">
        <v>1123</v>
      </c>
      <c r="D330" s="54" t="s">
        <v>51</v>
      </c>
      <c r="E330" s="55">
        <v>735</v>
      </c>
      <c r="F330" s="56">
        <v>0.13600000000000001</v>
      </c>
      <c r="G330" s="122"/>
      <c r="H330" s="55">
        <v>715</v>
      </c>
      <c r="I330" s="56">
        <v>0.21958041958041999</v>
      </c>
      <c r="J330" s="57"/>
      <c r="K330" s="57"/>
      <c r="L330" s="126"/>
      <c r="M330" s="58">
        <v>-0.48041958041957999</v>
      </c>
      <c r="N330" s="58">
        <v>-0.56399999999999995</v>
      </c>
    </row>
    <row r="331" spans="1:14" ht="15.6">
      <c r="A331" s="54">
        <v>11</v>
      </c>
      <c r="B331" s="54">
        <v>1520</v>
      </c>
      <c r="C331" s="54" t="s">
        <v>1123</v>
      </c>
      <c r="D331" s="54" t="s">
        <v>52</v>
      </c>
      <c r="E331" s="55">
        <v>72</v>
      </c>
      <c r="F331" s="56">
        <v>1.4E-2</v>
      </c>
      <c r="G331" s="121">
        <v>-0.122</v>
      </c>
      <c r="H331" s="55">
        <v>71</v>
      </c>
      <c r="I331" s="56">
        <v>1.4084507042253501E-2</v>
      </c>
      <c r="J331" s="59">
        <v>-0.20549591253816649</v>
      </c>
      <c r="K331" s="55" t="str">
        <f>IF(G331="","",IF(G331="*","",IF(ABS(J331)&gt;ABS(G331),"Decrease","Increase")))</f>
        <v>Decrease</v>
      </c>
      <c r="L331" s="127">
        <f>IF(G331="","",IF(G331="*","",(ABS(G331-J331))*100))</f>
        <v>8.3495912538166497</v>
      </c>
      <c r="M331" s="58">
        <v>-0.68591549295774645</v>
      </c>
      <c r="N331" s="58">
        <v>-0.68599999999999994</v>
      </c>
    </row>
    <row r="332" spans="1:14" ht="15.6">
      <c r="A332" s="54">
        <v>12</v>
      </c>
      <c r="B332" s="54">
        <v>1520</v>
      </c>
      <c r="C332" s="54" t="s">
        <v>1123</v>
      </c>
      <c r="D332" s="54" t="s">
        <v>13</v>
      </c>
      <c r="E332" s="55">
        <v>753</v>
      </c>
      <c r="F332" s="60">
        <v>0.13</v>
      </c>
      <c r="G332" s="122"/>
      <c r="H332" s="55">
        <v>748</v>
      </c>
      <c r="I332" s="56">
        <v>0.20588235294117599</v>
      </c>
      <c r="J332" s="57"/>
      <c r="K332" s="57"/>
      <c r="L332" s="126"/>
      <c r="M332" s="58">
        <v>-0.49411764705882399</v>
      </c>
      <c r="N332" s="58">
        <v>-0.56999999999999995</v>
      </c>
    </row>
    <row r="333" spans="1:14" ht="15.6">
      <c r="A333" s="54">
        <v>13</v>
      </c>
      <c r="B333" s="54">
        <v>1520</v>
      </c>
      <c r="C333" s="54" t="s">
        <v>1123</v>
      </c>
      <c r="D333" s="54" t="s">
        <v>14</v>
      </c>
      <c r="E333" s="55">
        <v>54</v>
      </c>
      <c r="F333" s="56">
        <v>5.6000000000000001E-2</v>
      </c>
      <c r="G333" s="121">
        <v>-7.400000000000001E-2</v>
      </c>
      <c r="H333" s="55">
        <v>38</v>
      </c>
      <c r="I333" s="56">
        <v>0.105263157894737</v>
      </c>
      <c r="J333" s="59">
        <v>-0.10061919504643899</v>
      </c>
      <c r="K333" s="55" t="str">
        <f>IF(G333="","",IF(G333="*","",IF(ABS(J333)&gt;ABS(G333),"Decrease","Increase")))</f>
        <v>Decrease</v>
      </c>
      <c r="L333" s="127">
        <f>IF(G333="","",IF(G333="*","",(ABS(G333-J333))*100))</f>
        <v>2.6619195046438975</v>
      </c>
      <c r="M333" s="58">
        <v>-0.59473684210526301</v>
      </c>
      <c r="N333" s="58">
        <v>-0.64399999999999991</v>
      </c>
    </row>
    <row r="334" spans="1:14" ht="15.6">
      <c r="A334" s="54">
        <v>14</v>
      </c>
      <c r="B334" s="54">
        <v>1520</v>
      </c>
      <c r="C334" s="54" t="s">
        <v>1123</v>
      </c>
      <c r="D334" s="54" t="s">
        <v>15</v>
      </c>
      <c r="E334" s="55">
        <v>406</v>
      </c>
      <c r="F334" s="56">
        <v>0.108</v>
      </c>
      <c r="G334" s="122"/>
      <c r="H334" s="55">
        <v>391</v>
      </c>
      <c r="I334" s="56">
        <v>0.168797953964194</v>
      </c>
      <c r="J334" s="57"/>
      <c r="K334" s="57"/>
      <c r="L334" s="126"/>
      <c r="M334" s="58">
        <v>-0.53120204603580601</v>
      </c>
      <c r="N334" s="58">
        <v>-0.59199999999999997</v>
      </c>
    </row>
    <row r="335" spans="1:14" ht="15.6">
      <c r="A335" s="54">
        <v>15</v>
      </c>
      <c r="B335" s="54">
        <v>1520</v>
      </c>
      <c r="C335" s="54" t="s">
        <v>1123</v>
      </c>
      <c r="D335" s="54" t="s">
        <v>16</v>
      </c>
      <c r="E335" s="55">
        <v>401</v>
      </c>
      <c r="F335" s="56">
        <v>0.14199999999999999</v>
      </c>
      <c r="G335" s="121">
        <v>3.4000000000000002E-2</v>
      </c>
      <c r="H335" s="55">
        <v>395</v>
      </c>
      <c r="I335" s="56">
        <v>0.23291139240506301</v>
      </c>
      <c r="J335" s="59">
        <v>6.4113438440869003E-2</v>
      </c>
      <c r="K335" s="55" t="str">
        <f>IF(G335="","",IF(G335="*","",IF(ABS(J335)&gt;ABS(G335),"Decrease","Increase")))</f>
        <v>Decrease</v>
      </c>
      <c r="L335" s="127">
        <f>IF(G335="","",IF(G335="*","",(ABS(G335-J335))*100))</f>
        <v>3.0113438440869</v>
      </c>
      <c r="M335" s="58">
        <v>-0.46708860759493698</v>
      </c>
      <c r="N335" s="58">
        <v>-0.55799999999999994</v>
      </c>
    </row>
    <row r="336" spans="1:14" ht="15.6">
      <c r="A336" s="54">
        <v>1</v>
      </c>
      <c r="B336" s="54">
        <v>1600</v>
      </c>
      <c r="C336" s="54" t="s">
        <v>1124</v>
      </c>
      <c r="D336" s="54" t="s">
        <v>50</v>
      </c>
      <c r="E336" s="55">
        <v>1401</v>
      </c>
      <c r="F336" s="56">
        <v>0.27600000000000002</v>
      </c>
      <c r="G336" s="122"/>
      <c r="H336" s="55">
        <v>1460</v>
      </c>
      <c r="I336" s="56">
        <v>0.323972602739726</v>
      </c>
      <c r="J336" s="57"/>
      <c r="K336" s="57"/>
      <c r="L336" s="126"/>
      <c r="M336" s="58">
        <v>-0.37602739726027395</v>
      </c>
      <c r="N336" s="58">
        <v>-0.42399999999999993</v>
      </c>
    </row>
    <row r="337" spans="1:14" ht="15.6">
      <c r="A337" s="54">
        <v>2</v>
      </c>
      <c r="B337" s="54">
        <v>1600</v>
      </c>
      <c r="C337" s="54" t="s">
        <v>1124</v>
      </c>
      <c r="D337" s="54" t="s">
        <v>7</v>
      </c>
      <c r="E337" s="55">
        <v>587</v>
      </c>
      <c r="F337" s="56">
        <v>0.40500000000000003</v>
      </c>
      <c r="G337" s="122"/>
      <c r="H337" s="55">
        <v>644</v>
      </c>
      <c r="I337" s="56">
        <v>0.47049689440993803</v>
      </c>
      <c r="J337" s="57"/>
      <c r="K337" s="57"/>
      <c r="L337" s="126"/>
      <c r="M337" s="58">
        <v>-0.22950310559006193</v>
      </c>
      <c r="N337" s="58">
        <v>-0.29499999999999993</v>
      </c>
    </row>
    <row r="338" spans="1:14" ht="15.6">
      <c r="A338" s="54">
        <v>3</v>
      </c>
      <c r="B338" s="54">
        <v>1600</v>
      </c>
      <c r="C338" s="54" t="s">
        <v>1124</v>
      </c>
      <c r="D338" s="54" t="s">
        <v>42</v>
      </c>
      <c r="E338" s="55">
        <v>688</v>
      </c>
      <c r="F338" s="56">
        <v>0.16900000000000001</v>
      </c>
      <c r="G338" s="121">
        <v>-0.23600000000000002</v>
      </c>
      <c r="H338" s="55">
        <v>703</v>
      </c>
      <c r="I338" s="56">
        <v>0.19061166429587501</v>
      </c>
      <c r="J338" s="59">
        <v>-0.27988523011406302</v>
      </c>
      <c r="K338" s="55" t="str">
        <f>IF(G338="","",IF(G338="*","",IF(ABS(J338)&gt;ABS(G338),"Decrease","Increase")))</f>
        <v>Decrease</v>
      </c>
      <c r="L338" s="127">
        <f>IF(G338="","",IF(G338="*","",(ABS(G338-J338))*100))</f>
        <v>4.388523011406301</v>
      </c>
      <c r="M338" s="58">
        <v>-0.50938833570412489</v>
      </c>
      <c r="N338" s="58">
        <v>-0.53099999999999992</v>
      </c>
    </row>
    <row r="339" spans="1:14" ht="15.6">
      <c r="A339" s="54">
        <v>4</v>
      </c>
      <c r="B339" s="54">
        <v>1600</v>
      </c>
      <c r="C339" s="54" t="s">
        <v>1124</v>
      </c>
      <c r="D339" s="54" t="s">
        <v>43</v>
      </c>
      <c r="E339" s="55">
        <v>79</v>
      </c>
      <c r="F339" s="56">
        <v>0.22800000000000001</v>
      </c>
      <c r="G339" s="121">
        <v>-0.17699999999999999</v>
      </c>
      <c r="H339" s="55">
        <v>69</v>
      </c>
      <c r="I339" s="56">
        <v>0.33333333333333298</v>
      </c>
      <c r="J339" s="59">
        <v>-0.13716356107660505</v>
      </c>
      <c r="K339" s="55" t="str">
        <f>IF(G339="","",IF(G339="*","",IF(ABS(J339)&gt;ABS(G339),"Decrease","Increase")))</f>
        <v>Increase</v>
      </c>
      <c r="L339" s="127">
        <f>IF(G339="","",IF(G339="*","",(ABS(G339-J339))*100))</f>
        <v>3.9836438923394946</v>
      </c>
      <c r="M339" s="58">
        <v>-0.36666666666666697</v>
      </c>
      <c r="N339" s="58">
        <v>-0.47199999999999998</v>
      </c>
    </row>
    <row r="340" spans="1:14" ht="15.6">
      <c r="A340" s="54">
        <v>5</v>
      </c>
      <c r="B340" s="54">
        <v>1600</v>
      </c>
      <c r="C340" s="54" t="s">
        <v>1124</v>
      </c>
      <c r="D340" s="54" t="s">
        <v>8</v>
      </c>
      <c r="E340" s="55" t="s">
        <v>1</v>
      </c>
      <c r="F340" s="55" t="s">
        <v>1</v>
      </c>
      <c r="G340" s="121" t="s">
        <v>1</v>
      </c>
      <c r="H340" s="55" t="s">
        <v>1</v>
      </c>
      <c r="I340" s="56" t="s">
        <v>1</v>
      </c>
      <c r="J340" s="55" t="s">
        <v>1</v>
      </c>
      <c r="K340" s="55" t="str">
        <f>IF(G340="","",IF(G340="*","",IF(ABS(J340)&gt;ABS(G340),"Decrease","Increase")))</f>
        <v/>
      </c>
      <c r="L340" s="127" t="str">
        <f>IF(G340="","",IF(G340="*","",(ABS(G340-J340))*100))</f>
        <v/>
      </c>
      <c r="M340" s="58"/>
      <c r="N340" s="58"/>
    </row>
    <row r="341" spans="1:14" ht="15.6">
      <c r="A341" s="54">
        <v>6</v>
      </c>
      <c r="B341" s="54">
        <v>1600</v>
      </c>
      <c r="C341" s="54" t="s">
        <v>1124</v>
      </c>
      <c r="D341" s="54" t="s">
        <v>44</v>
      </c>
      <c r="E341" s="55">
        <v>41</v>
      </c>
      <c r="F341" s="56">
        <v>0.317</v>
      </c>
      <c r="G341" s="121">
        <v>-8.8000000000000009E-2</v>
      </c>
      <c r="H341" s="55">
        <v>37</v>
      </c>
      <c r="I341" s="56">
        <v>0.29729729729729698</v>
      </c>
      <c r="J341" s="59">
        <v>-0.17319959711264105</v>
      </c>
      <c r="K341" s="55" t="str">
        <f>IF(G341="","",IF(G341="*","",IF(ABS(J341)&gt;ABS(G341),"Decrease","Increase")))</f>
        <v>Decrease</v>
      </c>
      <c r="L341" s="127">
        <f>IF(G341="","",IF(G341="*","",(ABS(G341-J341))*100))</f>
        <v>8.5199597112641037</v>
      </c>
      <c r="M341" s="58">
        <v>-0.40270270270270297</v>
      </c>
      <c r="N341" s="58">
        <v>-0.38299999999999995</v>
      </c>
    </row>
    <row r="342" spans="1:14" ht="15.6">
      <c r="A342" s="54">
        <v>7</v>
      </c>
      <c r="B342" s="54">
        <v>1600</v>
      </c>
      <c r="C342" s="54" t="s">
        <v>1124</v>
      </c>
      <c r="D342" s="54" t="s">
        <v>1096</v>
      </c>
      <c r="E342" s="55" t="s">
        <v>1</v>
      </c>
      <c r="F342" s="55" t="s">
        <v>1</v>
      </c>
      <c r="G342" s="123"/>
      <c r="H342" s="55" t="s">
        <v>1</v>
      </c>
      <c r="I342" s="56" t="s">
        <v>1</v>
      </c>
      <c r="J342" s="55" t="s">
        <v>1</v>
      </c>
      <c r="K342" s="54"/>
      <c r="L342" s="127" t="str">
        <f>IF(G342="","",IF(G342="*","",(ABS(G342-J342))*100))</f>
        <v/>
      </c>
      <c r="M342" s="58"/>
      <c r="N342" s="58"/>
    </row>
    <row r="343" spans="1:14" ht="15.6">
      <c r="A343" s="54">
        <v>9</v>
      </c>
      <c r="B343" s="54">
        <v>1600</v>
      </c>
      <c r="C343" s="54" t="s">
        <v>1124</v>
      </c>
      <c r="D343" s="54" t="s">
        <v>10</v>
      </c>
      <c r="E343" s="55">
        <v>1401</v>
      </c>
      <c r="F343" s="56">
        <v>0.27600000000000002</v>
      </c>
      <c r="G343" s="121"/>
      <c r="H343" s="55">
        <v>1215</v>
      </c>
      <c r="I343" s="56">
        <v>0.28312757201646099</v>
      </c>
      <c r="J343" s="59">
        <v>-0.24340304022843706</v>
      </c>
      <c r="K343" s="55" t="str">
        <f>IF(G343="","",IF(G343="*","",IF(ABS(J343)&gt;ABS(G343),"Decrease","Increase")))</f>
        <v/>
      </c>
      <c r="L343" s="127" t="str">
        <f>IF(G343="","",IF(G343="*","",(ABS(G343-J343))*100))</f>
        <v/>
      </c>
      <c r="M343" s="58">
        <v>-0.41687242798353896</v>
      </c>
      <c r="N343" s="58">
        <v>-0.42399999999999993</v>
      </c>
    </row>
    <row r="344" spans="1:14" ht="15.6">
      <c r="A344" s="54">
        <v>10</v>
      </c>
      <c r="B344" s="54">
        <v>1600</v>
      </c>
      <c r="C344" s="54" t="s">
        <v>1124</v>
      </c>
      <c r="D344" s="54" t="s">
        <v>51</v>
      </c>
      <c r="E344" s="55">
        <v>1153</v>
      </c>
      <c r="F344" s="56">
        <v>0.315</v>
      </c>
      <c r="G344" s="122"/>
      <c r="H344" s="55">
        <v>1200</v>
      </c>
      <c r="I344" s="56">
        <v>0.36333333333333301</v>
      </c>
      <c r="J344" s="57"/>
      <c r="K344" s="57"/>
      <c r="L344" s="126"/>
      <c r="M344" s="58">
        <v>-0.33666666666666695</v>
      </c>
      <c r="N344" s="58">
        <v>-0.38499999999999995</v>
      </c>
    </row>
    <row r="345" spans="1:14" ht="15.6">
      <c r="A345" s="54">
        <v>11</v>
      </c>
      <c r="B345" s="54">
        <v>1600</v>
      </c>
      <c r="C345" s="54" t="s">
        <v>1124</v>
      </c>
      <c r="D345" s="54" t="s">
        <v>52</v>
      </c>
      <c r="E345" s="55">
        <v>248</v>
      </c>
      <c r="F345" s="56">
        <v>9.7000000000000003E-2</v>
      </c>
      <c r="G345" s="121">
        <v>-0.218</v>
      </c>
      <c r="H345" s="55">
        <v>260</v>
      </c>
      <c r="I345" s="56">
        <v>0.142307692307692</v>
      </c>
      <c r="J345" s="59">
        <v>-0.22102564102564101</v>
      </c>
      <c r="K345" s="55" t="str">
        <f>IF(G345="","",IF(G345="*","",IF(ABS(J345)&gt;ABS(G345),"Decrease","Increase")))</f>
        <v>Decrease</v>
      </c>
      <c r="L345" s="127">
        <f>IF(G345="","",IF(G345="*","",(ABS(G345-J345))*100))</f>
        <v>0.30256410256410127</v>
      </c>
      <c r="M345" s="58">
        <v>-0.55769230769230793</v>
      </c>
      <c r="N345" s="58">
        <v>-0.60299999999999998</v>
      </c>
    </row>
    <row r="346" spans="1:14" ht="15.6">
      <c r="A346" s="54">
        <v>12</v>
      </c>
      <c r="B346" s="54">
        <v>1600</v>
      </c>
      <c r="C346" s="54" t="s">
        <v>1124</v>
      </c>
      <c r="D346" s="54" t="s">
        <v>13</v>
      </c>
      <c r="E346" s="55">
        <v>1364</v>
      </c>
      <c r="F346" s="56">
        <v>0.28399999999999997</v>
      </c>
      <c r="G346" s="122"/>
      <c r="H346" s="55">
        <v>1415</v>
      </c>
      <c r="I346" s="56">
        <v>0.33074204946996499</v>
      </c>
      <c r="J346" s="57"/>
      <c r="K346" s="57"/>
      <c r="L346" s="126"/>
      <c r="M346" s="58">
        <v>-0.36925795053003496</v>
      </c>
      <c r="N346" s="58">
        <v>-0.41599999999999998</v>
      </c>
    </row>
    <row r="347" spans="1:14" ht="15.6">
      <c r="A347" s="54">
        <v>13</v>
      </c>
      <c r="B347" s="54">
        <v>1600</v>
      </c>
      <c r="C347" s="54" t="s">
        <v>1124</v>
      </c>
      <c r="D347" s="54" t="s">
        <v>14</v>
      </c>
      <c r="E347" s="55">
        <v>37</v>
      </c>
      <c r="F347" s="60">
        <v>0</v>
      </c>
      <c r="G347" s="121">
        <v>-0.28399999999999997</v>
      </c>
      <c r="H347" s="55">
        <v>45</v>
      </c>
      <c r="I347" s="56">
        <v>0.11111111111111099</v>
      </c>
      <c r="J347" s="59">
        <v>-0.219630938358854</v>
      </c>
      <c r="K347" s="55" t="str">
        <f>IF(G347="","",IF(G347="*","",IF(ABS(J347)&gt;ABS(G347),"Decrease","Increase")))</f>
        <v>Increase</v>
      </c>
      <c r="L347" s="127">
        <f>IF(G347="","",IF(G347="*","",(ABS(G347-J347))*100))</f>
        <v>6.4369061641145979</v>
      </c>
      <c r="M347" s="58">
        <v>-0.58888888888888902</v>
      </c>
      <c r="N347" s="58">
        <v>-0.7</v>
      </c>
    </row>
    <row r="348" spans="1:14" ht="15.6">
      <c r="A348" s="54">
        <v>14</v>
      </c>
      <c r="B348" s="54">
        <v>1600</v>
      </c>
      <c r="C348" s="54" t="s">
        <v>1124</v>
      </c>
      <c r="D348" s="54" t="s">
        <v>15</v>
      </c>
      <c r="E348" s="55">
        <v>724</v>
      </c>
      <c r="F348" s="56">
        <v>0.254</v>
      </c>
      <c r="G348" s="122"/>
      <c r="H348" s="55">
        <v>743</v>
      </c>
      <c r="I348" s="56">
        <v>0.29609690444145398</v>
      </c>
      <c r="J348" s="57"/>
      <c r="K348" s="57"/>
      <c r="L348" s="126"/>
      <c r="M348" s="58">
        <v>-0.40390309555854598</v>
      </c>
      <c r="N348" s="58">
        <v>-0.44599999999999995</v>
      </c>
    </row>
    <row r="349" spans="1:14" ht="15.6">
      <c r="A349" s="54">
        <v>15</v>
      </c>
      <c r="B349" s="54">
        <v>1600</v>
      </c>
      <c r="C349" s="54" t="s">
        <v>1124</v>
      </c>
      <c r="D349" s="54" t="s">
        <v>16</v>
      </c>
      <c r="E349" s="55">
        <v>677</v>
      </c>
      <c r="F349" s="60">
        <v>0.3</v>
      </c>
      <c r="G349" s="121">
        <v>4.5999999999999999E-2</v>
      </c>
      <c r="H349" s="55">
        <v>717</v>
      </c>
      <c r="I349" s="56">
        <v>0.35285913528591401</v>
      </c>
      <c r="J349" s="59">
        <v>5.6762230844460027E-2</v>
      </c>
      <c r="K349" s="55" t="str">
        <f>IF(G349="","",IF(G349="*","",IF(ABS(J349)&gt;ABS(G349),"Decrease","Increase")))</f>
        <v>Decrease</v>
      </c>
      <c r="L349" s="127">
        <f>IF(G349="","",IF(G349="*","",(ABS(G349-J349))*100))</f>
        <v>1.0762230844460028</v>
      </c>
      <c r="M349" s="58">
        <v>-0.34714086471408595</v>
      </c>
      <c r="N349" s="58">
        <v>-0.39999999999999997</v>
      </c>
    </row>
    <row r="350" spans="1:14" ht="15.6">
      <c r="A350" s="54">
        <v>1</v>
      </c>
      <c r="B350" s="54">
        <v>1700</v>
      </c>
      <c r="C350" s="54" t="s">
        <v>1125</v>
      </c>
      <c r="D350" s="54" t="s">
        <v>50</v>
      </c>
      <c r="E350" s="55">
        <v>18002</v>
      </c>
      <c r="F350" s="56">
        <v>0.42499999999999999</v>
      </c>
      <c r="G350" s="122"/>
      <c r="H350" s="55">
        <v>18580</v>
      </c>
      <c r="I350" s="56">
        <v>0.48568353067814901</v>
      </c>
      <c r="J350" s="57"/>
      <c r="K350" s="57"/>
      <c r="L350" s="126"/>
      <c r="M350" s="58">
        <v>-0.21431646932185094</v>
      </c>
      <c r="N350" s="58">
        <v>-0.27499999999999997</v>
      </c>
    </row>
    <row r="351" spans="1:14" ht="15.6">
      <c r="A351" s="54">
        <v>2</v>
      </c>
      <c r="B351" s="54">
        <v>1700</v>
      </c>
      <c r="C351" s="54" t="s">
        <v>1125</v>
      </c>
      <c r="D351" s="54" t="s">
        <v>7</v>
      </c>
      <c r="E351" s="55">
        <v>8079</v>
      </c>
      <c r="F351" s="56">
        <v>0.56899999999999995</v>
      </c>
      <c r="G351" s="122"/>
      <c r="H351" s="55">
        <v>8903</v>
      </c>
      <c r="I351" s="56">
        <v>0.625407166123778</v>
      </c>
      <c r="J351" s="57"/>
      <c r="K351" s="57"/>
      <c r="L351" s="126"/>
      <c r="M351" s="58">
        <v>-7.4592833876221953E-2</v>
      </c>
      <c r="N351" s="58">
        <v>-0.13100000000000001</v>
      </c>
    </row>
    <row r="352" spans="1:14" ht="15.6">
      <c r="A352" s="54">
        <v>3</v>
      </c>
      <c r="B352" s="54">
        <v>1700</v>
      </c>
      <c r="C352" s="54" t="s">
        <v>1125</v>
      </c>
      <c r="D352" s="54" t="s">
        <v>42</v>
      </c>
      <c r="E352" s="55">
        <v>7094</v>
      </c>
      <c r="F352" s="56">
        <v>0.27500000000000002</v>
      </c>
      <c r="G352" s="121">
        <v>-0.29399999999999998</v>
      </c>
      <c r="H352" s="55">
        <v>7113</v>
      </c>
      <c r="I352" s="56">
        <v>0.32813159004639397</v>
      </c>
      <c r="J352" s="59">
        <v>-0.29727557607738403</v>
      </c>
      <c r="K352" s="55" t="str">
        <f>IF(G352="","",IF(G352="*","",IF(ABS(J352)&gt;ABS(G352),"Decrease","Increase")))</f>
        <v>Decrease</v>
      </c>
      <c r="L352" s="127">
        <f>IF(G352="","",IF(G352="*","",(ABS(G352-J352))*100))</f>
        <v>0.32755760773840459</v>
      </c>
      <c r="M352" s="58">
        <v>-0.37186840995360598</v>
      </c>
      <c r="N352" s="58">
        <v>-0.42499999999999993</v>
      </c>
    </row>
    <row r="353" spans="1:14" ht="15.6">
      <c r="A353" s="54">
        <v>4</v>
      </c>
      <c r="B353" s="54">
        <v>1700</v>
      </c>
      <c r="C353" s="54" t="s">
        <v>1125</v>
      </c>
      <c r="D353" s="54" t="s">
        <v>43</v>
      </c>
      <c r="E353" s="55">
        <v>973</v>
      </c>
      <c r="F353" s="56">
        <v>0.32700000000000001</v>
      </c>
      <c r="G353" s="121">
        <v>-0.24199999999999999</v>
      </c>
      <c r="H353" s="55">
        <v>1115</v>
      </c>
      <c r="I353" s="56">
        <v>0.37757847533632299</v>
      </c>
      <c r="J353" s="59">
        <v>-0.24782869078745501</v>
      </c>
      <c r="K353" s="55" t="str">
        <f>IF(G353="","",IF(G353="*","",IF(ABS(J353)&gt;ABS(G353),"Decrease","Increase")))</f>
        <v>Decrease</v>
      </c>
      <c r="L353" s="127">
        <f>IF(G353="","",IF(G353="*","",(ABS(G353-J353))*100))</f>
        <v>0.58286907874550153</v>
      </c>
      <c r="M353" s="58">
        <v>-0.32242152466367696</v>
      </c>
      <c r="N353" s="58">
        <v>-0.37299999999999994</v>
      </c>
    </row>
    <row r="354" spans="1:14" ht="15.6">
      <c r="A354" s="54">
        <v>5</v>
      </c>
      <c r="B354" s="54">
        <v>1700</v>
      </c>
      <c r="C354" s="54" t="s">
        <v>1125</v>
      </c>
      <c r="D354" s="54" t="s">
        <v>8</v>
      </c>
      <c r="E354" s="55">
        <v>313</v>
      </c>
      <c r="F354" s="60">
        <v>0.54</v>
      </c>
      <c r="G354" s="121">
        <v>-2.8999999999999998E-2</v>
      </c>
      <c r="H354" s="55">
        <v>314</v>
      </c>
      <c r="I354" s="56">
        <v>0.56687898089171995</v>
      </c>
      <c r="J354" s="59">
        <v>-5.852818523205805E-2</v>
      </c>
      <c r="K354" s="55" t="str">
        <f>IF(G354="","",IF(G354="*","",IF(ABS(J354)&gt;ABS(G354),"Decrease","Increase")))</f>
        <v>Decrease</v>
      </c>
      <c r="L354" s="127">
        <f>IF(G354="","",IF(G354="*","",(ABS(G354-J354))*100))</f>
        <v>2.9528185232058051</v>
      </c>
      <c r="M354" s="58">
        <v>-0.13312101910828</v>
      </c>
      <c r="N354" s="58">
        <v>-0.15999999999999992</v>
      </c>
    </row>
    <row r="355" spans="1:14" ht="15.6">
      <c r="A355" s="54">
        <v>6</v>
      </c>
      <c r="B355" s="54">
        <v>1700</v>
      </c>
      <c r="C355" s="54" t="s">
        <v>1125</v>
      </c>
      <c r="D355" s="54" t="s">
        <v>44</v>
      </c>
      <c r="E355" s="55">
        <v>1509</v>
      </c>
      <c r="F355" s="56">
        <v>0.40200000000000002</v>
      </c>
      <c r="G355" s="121">
        <v>-0.16699999999999998</v>
      </c>
      <c r="H355" s="55">
        <v>1099</v>
      </c>
      <c r="I355" s="56">
        <v>0.45586897179253899</v>
      </c>
      <c r="J355" s="59">
        <v>-0.16953819433123901</v>
      </c>
      <c r="K355" s="55" t="str">
        <f>IF(G355="","",IF(G355="*","",IF(ABS(J355)&gt;ABS(G355),"Decrease","Increase")))</f>
        <v>Decrease</v>
      </c>
      <c r="L355" s="127">
        <f>IF(G355="","",IF(G355="*","",(ABS(G355-J355))*100))</f>
        <v>0.25381943312390298</v>
      </c>
      <c r="M355" s="58">
        <v>-0.24413102820746096</v>
      </c>
      <c r="N355" s="58">
        <v>-0.29799999999999993</v>
      </c>
    </row>
    <row r="356" spans="1:14" ht="15.6">
      <c r="A356" s="54">
        <v>7</v>
      </c>
      <c r="B356" s="54">
        <v>1700</v>
      </c>
      <c r="C356" s="54" t="s">
        <v>1125</v>
      </c>
      <c r="D356" s="54" t="s">
        <v>1096</v>
      </c>
      <c r="E356" s="55">
        <v>34</v>
      </c>
      <c r="F356" s="56">
        <v>0.441</v>
      </c>
      <c r="G356" s="121">
        <v>-0.128</v>
      </c>
      <c r="H356" s="55">
        <v>36</v>
      </c>
      <c r="I356" s="56">
        <v>0.61111111111111105</v>
      </c>
      <c r="J356" s="59">
        <v>-1.4296055012666953E-2</v>
      </c>
      <c r="K356" s="54"/>
      <c r="L356" s="127">
        <f>IF(G356="","",IF(G356="*","",(ABS(G356-J356))*100))</f>
        <v>11.370394498733305</v>
      </c>
      <c r="M356" s="58">
        <v>-8.8888888888888906E-2</v>
      </c>
      <c r="N356" s="58">
        <v>-0.25899999999999995</v>
      </c>
    </row>
    <row r="357" spans="1:14" ht="15.6">
      <c r="A357" s="54">
        <v>8</v>
      </c>
      <c r="B357" s="54">
        <v>1700</v>
      </c>
      <c r="C357" s="54" t="s">
        <v>1125</v>
      </c>
      <c r="D357" s="54" t="s">
        <v>9</v>
      </c>
      <c r="E357" s="55">
        <v>8607</v>
      </c>
      <c r="F357" s="60">
        <v>0.56999999999999995</v>
      </c>
      <c r="G357" s="122"/>
      <c r="H357" s="55">
        <v>8841</v>
      </c>
      <c r="I357" s="56">
        <v>0.63081099423142195</v>
      </c>
      <c r="J357" s="57"/>
      <c r="K357" s="57"/>
      <c r="L357" s="126"/>
      <c r="M357" s="58">
        <v>-6.9189005768578005E-2</v>
      </c>
      <c r="N357" s="58">
        <v>-0.13</v>
      </c>
    </row>
    <row r="358" spans="1:14" ht="15.6">
      <c r="A358" s="54">
        <v>9</v>
      </c>
      <c r="B358" s="54">
        <v>1700</v>
      </c>
      <c r="C358" s="54" t="s">
        <v>1125</v>
      </c>
      <c r="D358" s="54" t="s">
        <v>10</v>
      </c>
      <c r="E358" s="55">
        <v>9395</v>
      </c>
      <c r="F358" s="56">
        <v>0.29299999999999998</v>
      </c>
      <c r="G358" s="121">
        <v>-0.27699999999999997</v>
      </c>
      <c r="H358" s="55">
        <v>9739</v>
      </c>
      <c r="I358" s="56">
        <v>0.35393777595235598</v>
      </c>
      <c r="J358" s="59">
        <v>-0.27687321827906597</v>
      </c>
      <c r="K358" s="55" t="str">
        <f>IF(G358="","",IF(G358="*","",IF(ABS(J358)&gt;ABS(G358),"Decrease","Increase")))</f>
        <v>Increase</v>
      </c>
      <c r="L358" s="127">
        <f>IF(G358="","",IF(G358="*","",(ABS(G358-J358))*100))</f>
        <v>1.2678172093399942E-2</v>
      </c>
      <c r="M358" s="58">
        <v>-0.34606222404764397</v>
      </c>
      <c r="N358" s="58">
        <v>-0.40699999999999997</v>
      </c>
    </row>
    <row r="359" spans="1:14" ht="15.6">
      <c r="A359" s="54">
        <v>10</v>
      </c>
      <c r="B359" s="54">
        <v>1700</v>
      </c>
      <c r="C359" s="54" t="s">
        <v>1125</v>
      </c>
      <c r="D359" s="54" t="s">
        <v>51</v>
      </c>
      <c r="E359" s="55">
        <v>15384</v>
      </c>
      <c r="F359" s="56">
        <v>0.46700000000000003</v>
      </c>
      <c r="G359" s="122"/>
      <c r="H359" s="55">
        <v>15874</v>
      </c>
      <c r="I359" s="56">
        <v>0.53250598462895304</v>
      </c>
      <c r="J359" s="57"/>
      <c r="K359" s="57"/>
      <c r="L359" s="126"/>
      <c r="M359" s="58">
        <v>-0.16749401537104691</v>
      </c>
      <c r="N359" s="58">
        <v>-0.23299999999999993</v>
      </c>
    </row>
    <row r="360" spans="1:14" ht="15.6">
      <c r="A360" s="54">
        <v>11</v>
      </c>
      <c r="B360" s="54">
        <v>1700</v>
      </c>
      <c r="C360" s="54" t="s">
        <v>1125</v>
      </c>
      <c r="D360" s="54" t="s">
        <v>52</v>
      </c>
      <c r="E360" s="55">
        <v>2618</v>
      </c>
      <c r="F360" s="56">
        <v>0.17799999999999999</v>
      </c>
      <c r="G360" s="121">
        <v>-0.28899999999999998</v>
      </c>
      <c r="H360" s="55">
        <v>2706</v>
      </c>
      <c r="I360" s="56">
        <v>0.21101256467110099</v>
      </c>
      <c r="J360" s="59">
        <v>-0.32149341995785208</v>
      </c>
      <c r="K360" s="55" t="str">
        <f>IF(G360="","",IF(G360="*","",IF(ABS(J360)&gt;ABS(G360),"Decrease","Increase")))</f>
        <v>Decrease</v>
      </c>
      <c r="L360" s="127">
        <f>IF(G360="","",IF(G360="*","",(ABS(G360-J360))*100))</f>
        <v>3.2493419957852101</v>
      </c>
      <c r="M360" s="58">
        <v>-0.48898743532889899</v>
      </c>
      <c r="N360" s="58">
        <v>-0.52200000000000002</v>
      </c>
    </row>
    <row r="361" spans="1:14" ht="15.6">
      <c r="A361" s="54">
        <v>12</v>
      </c>
      <c r="B361" s="54">
        <v>1700</v>
      </c>
      <c r="C361" s="54" t="s">
        <v>1125</v>
      </c>
      <c r="D361" s="54" t="s">
        <v>13</v>
      </c>
      <c r="E361" s="55">
        <v>17242</v>
      </c>
      <c r="F361" s="56">
        <v>0.438</v>
      </c>
      <c r="G361" s="122"/>
      <c r="H361" s="55">
        <v>17872</v>
      </c>
      <c r="I361" s="56">
        <v>0.49921665174574797</v>
      </c>
      <c r="J361" s="57"/>
      <c r="K361" s="57"/>
      <c r="L361" s="126"/>
      <c r="M361" s="58">
        <v>-0.20078334825425198</v>
      </c>
      <c r="N361" s="58">
        <v>-0.26199999999999996</v>
      </c>
    </row>
    <row r="362" spans="1:14" ht="15.6">
      <c r="A362" s="54">
        <v>13</v>
      </c>
      <c r="B362" s="54">
        <v>1700</v>
      </c>
      <c r="C362" s="54" t="s">
        <v>1125</v>
      </c>
      <c r="D362" s="54" t="s">
        <v>14</v>
      </c>
      <c r="E362" s="55">
        <v>760</v>
      </c>
      <c r="F362" s="56">
        <v>0.13800000000000001</v>
      </c>
      <c r="G362" s="121">
        <v>-0.3</v>
      </c>
      <c r="H362" s="55">
        <v>708</v>
      </c>
      <c r="I362" s="56">
        <v>0.144067796610169</v>
      </c>
      <c r="J362" s="59">
        <v>-0.35514885513557898</v>
      </c>
      <c r="K362" s="55" t="str">
        <f>IF(G362="","",IF(G362="*","",IF(ABS(J362)&gt;ABS(G362),"Decrease","Increase")))</f>
        <v>Decrease</v>
      </c>
      <c r="L362" s="127">
        <f>IF(G362="","",IF(G362="*","",(ABS(G362-J362))*100))</f>
        <v>5.5148855135578989</v>
      </c>
      <c r="M362" s="58">
        <v>-0.55593220338983096</v>
      </c>
      <c r="N362" s="58">
        <v>-0.56199999999999994</v>
      </c>
    </row>
    <row r="363" spans="1:14" ht="15.6">
      <c r="A363" s="54">
        <v>14</v>
      </c>
      <c r="B363" s="54">
        <v>1700</v>
      </c>
      <c r="C363" s="54" t="s">
        <v>1125</v>
      </c>
      <c r="D363" s="54" t="s">
        <v>15</v>
      </c>
      <c r="E363" s="55">
        <v>9182</v>
      </c>
      <c r="F363" s="56">
        <v>0.39400000000000002</v>
      </c>
      <c r="G363" s="122"/>
      <c r="H363" s="55">
        <v>9599</v>
      </c>
      <c r="I363" s="56">
        <v>0.44577560162516899</v>
      </c>
      <c r="J363" s="57"/>
      <c r="K363" s="57"/>
      <c r="L363" s="126"/>
      <c r="M363" s="58">
        <v>-0.25422439837483096</v>
      </c>
      <c r="N363" s="58">
        <v>-0.30599999999999994</v>
      </c>
    </row>
    <row r="364" spans="1:14" ht="15.6">
      <c r="A364" s="54">
        <v>15</v>
      </c>
      <c r="B364" s="54">
        <v>1700</v>
      </c>
      <c r="C364" s="54" t="s">
        <v>1125</v>
      </c>
      <c r="D364" s="54" t="s">
        <v>16</v>
      </c>
      <c r="E364" s="55">
        <v>8820</v>
      </c>
      <c r="F364" s="56">
        <v>0.45700000000000002</v>
      </c>
      <c r="G364" s="121">
        <v>6.3E-2</v>
      </c>
      <c r="H364" s="55">
        <v>8981</v>
      </c>
      <c r="I364" s="56">
        <v>0.52833760160338505</v>
      </c>
      <c r="J364" s="59">
        <v>8.2561999978216061E-2</v>
      </c>
      <c r="K364" s="55" t="str">
        <f>IF(G364="","",IF(G364="*","",IF(ABS(J364)&gt;ABS(G364),"Decrease","Increase")))</f>
        <v>Decrease</v>
      </c>
      <c r="L364" s="127">
        <f>IF(G364="","",IF(G364="*","",(ABS(G364-J364))*100))</f>
        <v>1.956199997821606</v>
      </c>
      <c r="M364" s="58">
        <v>-0.1716623983966149</v>
      </c>
      <c r="N364" s="58">
        <v>-0.24299999999999994</v>
      </c>
    </row>
    <row r="365" spans="1:14" ht="15.6">
      <c r="A365" s="54">
        <v>1</v>
      </c>
      <c r="B365" s="54">
        <v>1800</v>
      </c>
      <c r="C365" s="54" t="s">
        <v>1126</v>
      </c>
      <c r="D365" s="54" t="s">
        <v>50</v>
      </c>
      <c r="E365" s="55">
        <v>1352</v>
      </c>
      <c r="F365" s="56">
        <v>0.36399999999999999</v>
      </c>
      <c r="G365" s="122"/>
      <c r="H365" s="55">
        <v>1365</v>
      </c>
      <c r="I365" s="56">
        <v>0.42637362637362602</v>
      </c>
      <c r="J365" s="57"/>
      <c r="K365" s="57"/>
      <c r="L365" s="126"/>
      <c r="M365" s="58">
        <v>-0.27362637362637393</v>
      </c>
      <c r="N365" s="58">
        <v>-0.33599999999999997</v>
      </c>
    </row>
    <row r="366" spans="1:14" ht="15.6">
      <c r="A366" s="54">
        <v>2</v>
      </c>
      <c r="B366" s="54">
        <v>1800</v>
      </c>
      <c r="C366" s="54" t="s">
        <v>1126</v>
      </c>
      <c r="D366" s="54" t="s">
        <v>7</v>
      </c>
      <c r="E366" s="55">
        <v>636</v>
      </c>
      <c r="F366" s="56">
        <v>0.47299999999999998</v>
      </c>
      <c r="G366" s="122"/>
      <c r="H366" s="55">
        <v>674</v>
      </c>
      <c r="I366" s="56">
        <v>0.54451038575667698</v>
      </c>
      <c r="J366" s="57"/>
      <c r="K366" s="57"/>
      <c r="L366" s="126"/>
      <c r="M366" s="58">
        <v>-0.15548961424332297</v>
      </c>
      <c r="N366" s="58">
        <v>-0.22699999999999998</v>
      </c>
    </row>
    <row r="367" spans="1:14" ht="15.6">
      <c r="A367" s="54">
        <v>3</v>
      </c>
      <c r="B367" s="54">
        <v>1800</v>
      </c>
      <c r="C367" s="54" t="s">
        <v>1126</v>
      </c>
      <c r="D367" s="54" t="s">
        <v>42</v>
      </c>
      <c r="E367" s="55">
        <v>558</v>
      </c>
      <c r="F367" s="56">
        <v>0.22600000000000001</v>
      </c>
      <c r="G367" s="121">
        <v>-0.247</v>
      </c>
      <c r="H367" s="55">
        <v>561</v>
      </c>
      <c r="I367" s="56">
        <v>0.30837789661319098</v>
      </c>
      <c r="J367" s="59">
        <v>-0.236132489143486</v>
      </c>
      <c r="K367" s="55" t="str">
        <f>IF(G367="","",IF(G367="*","",IF(ABS(J367)&gt;ABS(G367),"Decrease","Increase")))</f>
        <v>Increase</v>
      </c>
      <c r="L367" s="127">
        <f>IF(G367="","",IF(G367="*","",(ABS(G367-J367))*100))</f>
        <v>1.0867510856513996</v>
      </c>
      <c r="M367" s="58">
        <v>-0.39162210338680897</v>
      </c>
      <c r="N367" s="58">
        <v>-0.47399999999999998</v>
      </c>
    </row>
    <row r="368" spans="1:14" ht="15.6">
      <c r="A368" s="54">
        <v>4</v>
      </c>
      <c r="B368" s="54">
        <v>1800</v>
      </c>
      <c r="C368" s="54" t="s">
        <v>1126</v>
      </c>
      <c r="D368" s="54" t="s">
        <v>43</v>
      </c>
      <c r="E368" s="55">
        <v>58</v>
      </c>
      <c r="F368" s="56">
        <v>0.36199999999999999</v>
      </c>
      <c r="G368" s="121">
        <v>-0.111</v>
      </c>
      <c r="H368" s="55">
        <v>43</v>
      </c>
      <c r="I368" s="56">
        <v>0.232558139534884</v>
      </c>
      <c r="J368" s="59">
        <v>-0.31195224622179296</v>
      </c>
      <c r="K368" s="55" t="str">
        <f>IF(G368="","",IF(G368="*","",IF(ABS(J368)&gt;ABS(G368),"Decrease","Increase")))</f>
        <v>Decrease</v>
      </c>
      <c r="L368" s="127">
        <f>IF(G368="","",IF(G368="*","",(ABS(G368-J368))*100))</f>
        <v>20.095224622179298</v>
      </c>
      <c r="M368" s="58">
        <v>-0.46744186046511593</v>
      </c>
      <c r="N368" s="58">
        <v>-0.33799999999999997</v>
      </c>
    </row>
    <row r="369" spans="1:14" ht="15.6">
      <c r="A369" s="54">
        <v>5</v>
      </c>
      <c r="B369" s="54">
        <v>1800</v>
      </c>
      <c r="C369" s="54" t="s">
        <v>1126</v>
      </c>
      <c r="D369" s="54" t="s">
        <v>8</v>
      </c>
      <c r="E369" s="55" t="s">
        <v>1</v>
      </c>
      <c r="F369" s="55" t="s">
        <v>1</v>
      </c>
      <c r="G369" s="121" t="s">
        <v>1</v>
      </c>
      <c r="H369" s="55" t="s">
        <v>1</v>
      </c>
      <c r="I369" s="56" t="s">
        <v>1</v>
      </c>
      <c r="J369" s="55" t="s">
        <v>1</v>
      </c>
      <c r="K369" s="55" t="str">
        <f>IF(G369="","",IF(G369="*","",IF(ABS(J369)&gt;ABS(G369),"Decrease","Increase")))</f>
        <v/>
      </c>
      <c r="L369" s="127" t="str">
        <f>IF(G369="","",IF(G369="*","",(ABS(G369-J369))*100))</f>
        <v/>
      </c>
      <c r="M369" s="58"/>
      <c r="N369" s="58"/>
    </row>
    <row r="370" spans="1:14" ht="15.6">
      <c r="A370" s="54">
        <v>6</v>
      </c>
      <c r="B370" s="54">
        <v>1800</v>
      </c>
      <c r="C370" s="54" t="s">
        <v>1126</v>
      </c>
      <c r="D370" s="54" t="s">
        <v>44</v>
      </c>
      <c r="E370" s="55">
        <v>95</v>
      </c>
      <c r="F370" s="56">
        <v>0.432</v>
      </c>
      <c r="G370" s="121">
        <v>-4.0999999999999898E-2</v>
      </c>
      <c r="H370" s="55">
        <v>78</v>
      </c>
      <c r="I370" s="56">
        <v>0.34615384615384598</v>
      </c>
      <c r="J370" s="59">
        <v>-0.19835653960283101</v>
      </c>
      <c r="K370" s="55" t="str">
        <f>IF(G370="","",IF(G370="*","",IF(ABS(J370)&gt;ABS(G370),"Decrease","Increase")))</f>
        <v>Decrease</v>
      </c>
      <c r="L370" s="127">
        <f>IF(G370="","",IF(G370="*","",(ABS(G370-J370))*100))</f>
        <v>15.735653960283111</v>
      </c>
      <c r="M370" s="58">
        <v>-0.35384615384615398</v>
      </c>
      <c r="N370" s="58">
        <v>-0.26799999999999996</v>
      </c>
    </row>
    <row r="371" spans="1:14" ht="15.6">
      <c r="A371" s="54">
        <v>7</v>
      </c>
      <c r="B371" s="54">
        <v>1800</v>
      </c>
      <c r="C371" s="54" t="s">
        <v>1126</v>
      </c>
      <c r="D371" s="54" t="s">
        <v>1096</v>
      </c>
      <c r="E371" s="55" t="s">
        <v>1</v>
      </c>
      <c r="F371" s="55" t="s">
        <v>1</v>
      </c>
      <c r="G371" s="123"/>
      <c r="H371" s="55" t="s">
        <v>1</v>
      </c>
      <c r="I371" s="56" t="s">
        <v>1</v>
      </c>
      <c r="J371" s="55" t="s">
        <v>1</v>
      </c>
      <c r="K371" s="54"/>
      <c r="L371" s="127" t="str">
        <f>IF(G371="","",IF(G371="*","",(ABS(G371-J371))*100))</f>
        <v/>
      </c>
      <c r="M371" s="58"/>
      <c r="N371" s="58"/>
    </row>
    <row r="372" spans="1:14" ht="15.6">
      <c r="A372" s="54">
        <v>8</v>
      </c>
      <c r="B372" s="54">
        <v>1800</v>
      </c>
      <c r="C372" s="54" t="s">
        <v>1126</v>
      </c>
      <c r="D372" s="54" t="s">
        <v>9</v>
      </c>
      <c r="E372" s="55">
        <v>308</v>
      </c>
      <c r="F372" s="56">
        <v>0.52300000000000002</v>
      </c>
      <c r="G372" s="122"/>
      <c r="H372" s="55">
        <v>321</v>
      </c>
      <c r="I372" s="56">
        <v>0.62305295950155803</v>
      </c>
      <c r="J372" s="57"/>
      <c r="K372" s="57"/>
      <c r="L372" s="126"/>
      <c r="M372" s="58">
        <v>-7.6947040498441921E-2</v>
      </c>
      <c r="N372" s="58">
        <v>-0.17699999999999994</v>
      </c>
    </row>
    <row r="373" spans="1:14" ht="15.6">
      <c r="A373" s="54">
        <v>9</v>
      </c>
      <c r="B373" s="54">
        <v>1800</v>
      </c>
      <c r="C373" s="54" t="s">
        <v>1126</v>
      </c>
      <c r="D373" s="54" t="s">
        <v>10</v>
      </c>
      <c r="E373" s="55">
        <v>1044</v>
      </c>
      <c r="F373" s="56">
        <v>0.317</v>
      </c>
      <c r="G373" s="121">
        <v>-0.20600000000000002</v>
      </c>
      <c r="H373" s="55">
        <v>1044</v>
      </c>
      <c r="I373" s="56">
        <v>0.36590038314176199</v>
      </c>
      <c r="J373" s="59">
        <v>-0.25715257635979605</v>
      </c>
      <c r="K373" s="55" t="str">
        <f>IF(G373="","",IF(G373="*","",IF(ABS(J373)&gt;ABS(G373),"Decrease","Increase")))</f>
        <v>Decrease</v>
      </c>
      <c r="L373" s="127">
        <f>IF(G373="","",IF(G373="*","",(ABS(G373-J373))*100))</f>
        <v>5.1152576359796029</v>
      </c>
      <c r="M373" s="58">
        <v>-0.33409961685823797</v>
      </c>
      <c r="N373" s="58">
        <v>-0.38299999999999995</v>
      </c>
    </row>
    <row r="374" spans="1:14" ht="15.6">
      <c r="A374" s="54">
        <v>10</v>
      </c>
      <c r="B374" s="54">
        <v>1800</v>
      </c>
      <c r="C374" s="54" t="s">
        <v>1126</v>
      </c>
      <c r="D374" s="54" t="s">
        <v>51</v>
      </c>
      <c r="E374" s="55">
        <v>1141</v>
      </c>
      <c r="F374" s="60">
        <v>0.4</v>
      </c>
      <c r="G374" s="122"/>
      <c r="H374" s="55">
        <v>1156</v>
      </c>
      <c r="I374" s="56">
        <v>0.47750865051903102</v>
      </c>
      <c r="J374" s="57"/>
      <c r="K374" s="57"/>
      <c r="L374" s="126"/>
      <c r="M374" s="58">
        <v>-0.22249134948096894</v>
      </c>
      <c r="N374" s="58">
        <v>-0.29999999999999993</v>
      </c>
    </row>
    <row r="375" spans="1:14" ht="15.6">
      <c r="A375" s="54">
        <v>11</v>
      </c>
      <c r="B375" s="54">
        <v>1800</v>
      </c>
      <c r="C375" s="54" t="s">
        <v>1126</v>
      </c>
      <c r="D375" s="54" t="s">
        <v>52</v>
      </c>
      <c r="E375" s="55">
        <v>211</v>
      </c>
      <c r="F375" s="56">
        <v>0.17100000000000001</v>
      </c>
      <c r="G375" s="121">
        <v>-0.22899999999999998</v>
      </c>
      <c r="H375" s="55">
        <v>209</v>
      </c>
      <c r="I375" s="56">
        <v>0.143540669856459</v>
      </c>
      <c r="J375" s="59">
        <v>-0.33396798066257205</v>
      </c>
      <c r="K375" s="55" t="str">
        <f>IF(G375="","",IF(G375="*","",IF(ABS(J375)&gt;ABS(G375),"Decrease","Increase")))</f>
        <v>Decrease</v>
      </c>
      <c r="L375" s="127">
        <f>IF(G375="","",IF(G375="*","",(ABS(G375-J375))*100))</f>
        <v>10.496798066257206</v>
      </c>
      <c r="M375" s="58">
        <v>-0.55645933014354099</v>
      </c>
      <c r="N375" s="58">
        <v>-0.52899999999999991</v>
      </c>
    </row>
    <row r="376" spans="1:14" ht="15.6">
      <c r="A376" s="54">
        <v>12</v>
      </c>
      <c r="B376" s="54">
        <v>1800</v>
      </c>
      <c r="C376" s="54" t="s">
        <v>1126</v>
      </c>
      <c r="D376" s="54" t="s">
        <v>13</v>
      </c>
      <c r="E376" s="55">
        <v>1318</v>
      </c>
      <c r="F376" s="56">
        <v>0.36599999999999999</v>
      </c>
      <c r="G376" s="122"/>
      <c r="H376" s="55">
        <v>1336</v>
      </c>
      <c r="I376" s="56">
        <v>0.43263473053892199</v>
      </c>
      <c r="J376" s="57"/>
      <c r="K376" s="57"/>
      <c r="L376" s="126"/>
      <c r="M376" s="58">
        <v>-0.26736526946107797</v>
      </c>
      <c r="N376" s="58">
        <v>-0.33399999999999996</v>
      </c>
    </row>
    <row r="377" spans="1:14" ht="15.6">
      <c r="A377" s="54">
        <v>13</v>
      </c>
      <c r="B377" s="54">
        <v>1800</v>
      </c>
      <c r="C377" s="54" t="s">
        <v>1126</v>
      </c>
      <c r="D377" s="54" t="s">
        <v>14</v>
      </c>
      <c r="E377" s="55">
        <v>34</v>
      </c>
      <c r="F377" s="56">
        <v>0.26500000000000001</v>
      </c>
      <c r="G377" s="121">
        <v>-0.10099999999999999</v>
      </c>
      <c r="H377" s="55">
        <v>29</v>
      </c>
      <c r="I377" s="56">
        <v>0.13793103448275901</v>
      </c>
      <c r="J377" s="59">
        <v>-0.29470369605616298</v>
      </c>
      <c r="K377" s="55" t="str">
        <f>IF(G377="","",IF(G377="*","",IF(ABS(J377)&gt;ABS(G377),"Decrease","Increase")))</f>
        <v>Decrease</v>
      </c>
      <c r="L377" s="127">
        <f>IF(G377="","",IF(G377="*","",(ABS(G377-J377))*100))</f>
        <v>19.3703696056163</v>
      </c>
      <c r="M377" s="58">
        <v>-0.56206896551724095</v>
      </c>
      <c r="N377" s="58">
        <v>-0.43499999999999994</v>
      </c>
    </row>
    <row r="378" spans="1:14" ht="15.6">
      <c r="A378" s="54">
        <v>14</v>
      </c>
      <c r="B378" s="54">
        <v>1800</v>
      </c>
      <c r="C378" s="54" t="s">
        <v>1126</v>
      </c>
      <c r="D378" s="54" t="s">
        <v>15</v>
      </c>
      <c r="E378" s="55">
        <v>686</v>
      </c>
      <c r="F378" s="56">
        <v>0.32900000000000001</v>
      </c>
      <c r="G378" s="122"/>
      <c r="H378" s="55">
        <v>688</v>
      </c>
      <c r="I378" s="56">
        <v>0.39825581395348802</v>
      </c>
      <c r="J378" s="57"/>
      <c r="K378" s="57"/>
      <c r="L378" s="126"/>
      <c r="M378" s="58">
        <v>-0.30174418604651193</v>
      </c>
      <c r="N378" s="58">
        <v>-0.37099999999999994</v>
      </c>
    </row>
    <row r="379" spans="1:14" ht="15.6">
      <c r="A379" s="54">
        <v>15</v>
      </c>
      <c r="B379" s="54">
        <v>1800</v>
      </c>
      <c r="C379" s="54" t="s">
        <v>1126</v>
      </c>
      <c r="D379" s="54" t="s">
        <v>16</v>
      </c>
      <c r="E379" s="55">
        <v>666</v>
      </c>
      <c r="F379" s="56">
        <v>0.39900000000000002</v>
      </c>
      <c r="G379" s="121">
        <v>7.0000000000000007E-2</v>
      </c>
      <c r="H379" s="55">
        <v>677</v>
      </c>
      <c r="I379" s="56">
        <v>0.45494830132939401</v>
      </c>
      <c r="J379" s="59">
        <v>5.6692487375905987E-2</v>
      </c>
      <c r="K379" s="55" t="str">
        <f>IF(G379="","",IF(G379="*","",IF(ABS(J379)&gt;ABS(G379),"Decrease","Increase")))</f>
        <v>Increase</v>
      </c>
      <c r="L379" s="127">
        <f>IF(G379="","",IF(G379="*","",(ABS(G379-J379))*100))</f>
        <v>1.330751262409402</v>
      </c>
      <c r="M379" s="58">
        <v>-0.24505169867060594</v>
      </c>
      <c r="N379" s="58">
        <v>-0.30099999999999993</v>
      </c>
    </row>
    <row r="380" spans="1:14" ht="15.6">
      <c r="A380" s="54">
        <v>1</v>
      </c>
      <c r="B380" s="54">
        <v>1802</v>
      </c>
      <c r="C380" s="54" t="s">
        <v>1127</v>
      </c>
      <c r="D380" s="54" t="s">
        <v>50</v>
      </c>
      <c r="E380" s="55">
        <v>144</v>
      </c>
      <c r="F380" s="56">
        <v>0.41699999999999998</v>
      </c>
      <c r="G380" s="122"/>
      <c r="H380" s="55">
        <v>140</v>
      </c>
      <c r="I380" s="56">
        <v>0.4</v>
      </c>
      <c r="J380" s="57"/>
      <c r="K380" s="57"/>
      <c r="L380" s="126"/>
      <c r="M380" s="58">
        <v>-0.29999999999999993</v>
      </c>
      <c r="N380" s="58">
        <v>-0.28299999999999997</v>
      </c>
    </row>
    <row r="381" spans="1:14" ht="15.6">
      <c r="A381" s="54">
        <v>2</v>
      </c>
      <c r="B381" s="54">
        <v>1802</v>
      </c>
      <c r="C381" s="54" t="s">
        <v>1127</v>
      </c>
      <c r="D381" s="54" t="s">
        <v>7</v>
      </c>
      <c r="E381" s="55">
        <v>96</v>
      </c>
      <c r="F381" s="60">
        <v>0.49</v>
      </c>
      <c r="G381" s="122"/>
      <c r="H381" s="55">
        <v>94</v>
      </c>
      <c r="I381" s="56">
        <v>0.53191489361702105</v>
      </c>
      <c r="J381" s="57"/>
      <c r="K381" s="57"/>
      <c r="L381" s="126"/>
      <c r="M381" s="58">
        <v>-0.16808510638297891</v>
      </c>
      <c r="N381" s="58">
        <v>-0.20999999999999996</v>
      </c>
    </row>
    <row r="382" spans="1:14" ht="15.6">
      <c r="A382" s="54">
        <v>3</v>
      </c>
      <c r="B382" s="54">
        <v>1802</v>
      </c>
      <c r="C382" s="54" t="s">
        <v>1127</v>
      </c>
      <c r="D382" s="54" t="s">
        <v>42</v>
      </c>
      <c r="E382" s="55">
        <v>41</v>
      </c>
      <c r="F382" s="56">
        <v>0.24399999999999999</v>
      </c>
      <c r="G382" s="121">
        <v>-0.24600000000000002</v>
      </c>
      <c r="H382" s="55">
        <v>39</v>
      </c>
      <c r="I382" s="56">
        <v>7.69230769230769E-2</v>
      </c>
      <c r="J382" s="59">
        <v>-0.45499181669394417</v>
      </c>
      <c r="K382" s="55" t="str">
        <f>IF(G382="","",IF(G382="*","",IF(ABS(J382)&gt;ABS(G382),"Decrease","Increase")))</f>
        <v>Decrease</v>
      </c>
      <c r="L382" s="127">
        <f>IF(G382="","",IF(G382="*","",(ABS(G382-J382))*100))</f>
        <v>20.899181669394416</v>
      </c>
      <c r="M382" s="58">
        <v>-0.62307692307692308</v>
      </c>
      <c r="N382" s="58">
        <v>-0.45599999999999996</v>
      </c>
    </row>
    <row r="383" spans="1:14" ht="15.6">
      <c r="A383" s="54">
        <v>4</v>
      </c>
      <c r="B383" s="54">
        <v>1802</v>
      </c>
      <c r="C383" s="54" t="s">
        <v>1127</v>
      </c>
      <c r="D383" s="54" t="s">
        <v>43</v>
      </c>
      <c r="E383" s="55" t="s">
        <v>1</v>
      </c>
      <c r="F383" s="55" t="s">
        <v>1</v>
      </c>
      <c r="G383" s="121" t="s">
        <v>1</v>
      </c>
      <c r="H383" s="55" t="s">
        <v>1</v>
      </c>
      <c r="I383" s="56" t="s">
        <v>1</v>
      </c>
      <c r="J383" s="55" t="s">
        <v>1</v>
      </c>
      <c r="K383" s="55" t="str">
        <f>IF(G383="","",IF(G383="*","",IF(ABS(J383)&gt;ABS(G383),"Decrease","Increase")))</f>
        <v/>
      </c>
      <c r="L383" s="127" t="str">
        <f>IF(G383="","",IF(G383="*","",(ABS(G383-J383))*100))</f>
        <v/>
      </c>
      <c r="M383" s="58"/>
      <c r="N383" s="58"/>
    </row>
    <row r="384" spans="1:14" ht="15.6">
      <c r="A384" s="54">
        <v>6</v>
      </c>
      <c r="B384" s="54">
        <v>1802</v>
      </c>
      <c r="C384" s="54" t="s">
        <v>1127</v>
      </c>
      <c r="D384" s="54" t="s">
        <v>44</v>
      </c>
      <c r="E384" s="55" t="s">
        <v>1</v>
      </c>
      <c r="F384" s="55" t="s">
        <v>1</v>
      </c>
      <c r="G384" s="121" t="s">
        <v>1</v>
      </c>
      <c r="H384" s="55" t="s">
        <v>1</v>
      </c>
      <c r="I384" s="56" t="s">
        <v>1</v>
      </c>
      <c r="J384" s="55" t="s">
        <v>1</v>
      </c>
      <c r="K384" s="55" t="str">
        <f>IF(G384="","",IF(G384="*","",IF(ABS(J384)&gt;ABS(G384),"Decrease","Increase")))</f>
        <v/>
      </c>
      <c r="L384" s="127" t="str">
        <f>IF(G384="","",IF(G384="*","",(ABS(G384-J384))*100))</f>
        <v/>
      </c>
      <c r="M384" s="58"/>
      <c r="N384" s="58"/>
    </row>
    <row r="385" spans="1:14" ht="15.6">
      <c r="A385" s="54">
        <v>8</v>
      </c>
      <c r="B385" s="54">
        <v>1802</v>
      </c>
      <c r="C385" s="54" t="s">
        <v>1127</v>
      </c>
      <c r="D385" s="54" t="s">
        <v>9</v>
      </c>
      <c r="E385" s="55">
        <v>37</v>
      </c>
      <c r="F385" s="56">
        <v>0.48599999999999999</v>
      </c>
      <c r="G385" s="122"/>
      <c r="H385" s="55">
        <v>46</v>
      </c>
      <c r="I385" s="56">
        <v>0.5</v>
      </c>
      <c r="J385" s="57"/>
      <c r="K385" s="57"/>
      <c r="L385" s="126"/>
      <c r="M385" s="58">
        <v>-0.19999999999999996</v>
      </c>
      <c r="N385" s="58">
        <v>-0.21399999999999997</v>
      </c>
    </row>
    <row r="386" spans="1:14" ht="15.6">
      <c r="A386" s="54">
        <v>9</v>
      </c>
      <c r="B386" s="54">
        <v>1802</v>
      </c>
      <c r="C386" s="54" t="s">
        <v>1127</v>
      </c>
      <c r="D386" s="54" t="s">
        <v>10</v>
      </c>
      <c r="E386" s="55">
        <v>107</v>
      </c>
      <c r="F386" s="56">
        <v>0.39300000000000002</v>
      </c>
      <c r="G386" s="121">
        <v>-9.3000000000000013E-2</v>
      </c>
      <c r="H386" s="55">
        <v>94</v>
      </c>
      <c r="I386" s="56">
        <v>0.35106382978723399</v>
      </c>
      <c r="J386" s="59">
        <v>-0.14893617021276601</v>
      </c>
      <c r="K386" s="55" t="str">
        <f>IF(G386="","",IF(G386="*","",IF(ABS(J386)&gt;ABS(G386),"Decrease","Increase")))</f>
        <v>Decrease</v>
      </c>
      <c r="L386" s="127">
        <f>IF(G386="","",IF(G386="*","",(ABS(G386-J386))*100))</f>
        <v>5.5936170212765992</v>
      </c>
      <c r="M386" s="58">
        <v>-0.34893617021276596</v>
      </c>
      <c r="N386" s="58">
        <v>-0.30699999999999994</v>
      </c>
    </row>
    <row r="387" spans="1:14" ht="15.6">
      <c r="A387" s="54">
        <v>10</v>
      </c>
      <c r="B387" s="54">
        <v>1802</v>
      </c>
      <c r="C387" s="54" t="s">
        <v>1127</v>
      </c>
      <c r="D387" s="54" t="s">
        <v>51</v>
      </c>
      <c r="E387" s="55">
        <v>121</v>
      </c>
      <c r="F387" s="56">
        <v>0.46300000000000002</v>
      </c>
      <c r="G387" s="122"/>
      <c r="H387" s="55">
        <v>117</v>
      </c>
      <c r="I387" s="56">
        <v>0.47008547008547003</v>
      </c>
      <c r="J387" s="57"/>
      <c r="K387" s="57"/>
      <c r="L387" s="126"/>
      <c r="M387" s="58">
        <v>-0.22991452991452993</v>
      </c>
      <c r="N387" s="58">
        <v>-0.23699999999999993</v>
      </c>
    </row>
    <row r="388" spans="1:14" ht="15.6">
      <c r="A388" s="54">
        <v>11</v>
      </c>
      <c r="B388" s="54">
        <v>1802</v>
      </c>
      <c r="C388" s="54" t="s">
        <v>1127</v>
      </c>
      <c r="D388" s="54" t="s">
        <v>52</v>
      </c>
      <c r="E388" s="55">
        <v>23</v>
      </c>
      <c r="F388" s="56">
        <v>0.17399999999999999</v>
      </c>
      <c r="G388" s="121">
        <v>-0.28899999999999998</v>
      </c>
      <c r="H388" s="55">
        <v>23</v>
      </c>
      <c r="I388" s="56">
        <v>4.3478260869565202E-2</v>
      </c>
      <c r="J388" s="59">
        <v>-0.42660720921590484</v>
      </c>
      <c r="K388" s="55" t="str">
        <f>IF(G388="","",IF(G388="*","",IF(ABS(J388)&gt;ABS(G388),"Decrease","Increase")))</f>
        <v>Decrease</v>
      </c>
      <c r="L388" s="127">
        <f>IF(G388="","",IF(G388="*","",(ABS(G388-J388))*100))</f>
        <v>13.760720921590487</v>
      </c>
      <c r="M388" s="58">
        <v>-0.65652173913043477</v>
      </c>
      <c r="N388" s="58">
        <v>-0.52600000000000002</v>
      </c>
    </row>
    <row r="389" spans="1:14" ht="15.6">
      <c r="A389" s="54">
        <v>12</v>
      </c>
      <c r="B389" s="54">
        <v>1802</v>
      </c>
      <c r="C389" s="54" t="s">
        <v>1127</v>
      </c>
      <c r="D389" s="54" t="s">
        <v>13</v>
      </c>
      <c r="E389" s="55">
        <v>144</v>
      </c>
      <c r="F389" s="56">
        <v>0.41699999999999998</v>
      </c>
      <c r="G389" s="122"/>
      <c r="H389" s="55">
        <v>137</v>
      </c>
      <c r="I389" s="56">
        <v>0.40875912408759102</v>
      </c>
      <c r="J389" s="57"/>
      <c r="K389" s="57"/>
      <c r="L389" s="126"/>
      <c r="M389" s="58">
        <v>-0.29124087591240894</v>
      </c>
      <c r="N389" s="58">
        <v>-0.28299999999999997</v>
      </c>
    </row>
    <row r="390" spans="1:14" ht="15.6">
      <c r="A390" s="54">
        <v>14</v>
      </c>
      <c r="B390" s="54">
        <v>1802</v>
      </c>
      <c r="C390" s="54" t="s">
        <v>1127</v>
      </c>
      <c r="D390" s="54" t="s">
        <v>15</v>
      </c>
      <c r="E390" s="55">
        <v>74</v>
      </c>
      <c r="F390" s="56">
        <v>0.33800000000000002</v>
      </c>
      <c r="G390" s="122"/>
      <c r="H390" s="55">
        <v>77</v>
      </c>
      <c r="I390" s="56">
        <v>0.29870129870129902</v>
      </c>
      <c r="J390" s="57"/>
      <c r="K390" s="57"/>
      <c r="L390" s="126"/>
      <c r="M390" s="58">
        <v>-0.40129870129870093</v>
      </c>
      <c r="N390" s="58">
        <v>-0.36199999999999993</v>
      </c>
    </row>
    <row r="391" spans="1:14" ht="15.6">
      <c r="A391" s="54">
        <v>15</v>
      </c>
      <c r="B391" s="54">
        <v>1802</v>
      </c>
      <c r="C391" s="54" t="s">
        <v>1127</v>
      </c>
      <c r="D391" s="54" t="s">
        <v>16</v>
      </c>
      <c r="E391" s="55">
        <v>70</v>
      </c>
      <c r="F391" s="60">
        <v>0.5</v>
      </c>
      <c r="G391" s="121">
        <v>0.16200000000000001</v>
      </c>
      <c r="H391" s="55">
        <v>63</v>
      </c>
      <c r="I391" s="56">
        <v>0.52380952380952395</v>
      </c>
      <c r="J391" s="59">
        <v>0.22510822510822492</v>
      </c>
      <c r="K391" s="55" t="str">
        <f>IF(G391="","",IF(G391="*","",IF(ABS(J391)&gt;ABS(G391),"Decrease","Increase")))</f>
        <v>Decrease</v>
      </c>
      <c r="L391" s="127">
        <f>IF(G391="","",IF(G391="*","",(ABS(G391-J391))*100))</f>
        <v>6.3108225108224918</v>
      </c>
      <c r="M391" s="58">
        <v>-0.17619047619047601</v>
      </c>
      <c r="N391" s="58">
        <v>-0.19999999999999996</v>
      </c>
    </row>
    <row r="392" spans="1:14" ht="15.6">
      <c r="A392" s="54">
        <v>1</v>
      </c>
      <c r="B392" s="54">
        <v>1820</v>
      </c>
      <c r="C392" s="54" t="s">
        <v>1128</v>
      </c>
      <c r="D392" s="54" t="s">
        <v>50</v>
      </c>
      <c r="E392" s="55">
        <v>1825</v>
      </c>
      <c r="F392" s="56">
        <v>0.254</v>
      </c>
      <c r="G392" s="122"/>
      <c r="H392" s="55">
        <v>2052</v>
      </c>
      <c r="I392" s="56">
        <v>0.334307992202729</v>
      </c>
      <c r="J392" s="57"/>
      <c r="K392" s="57"/>
      <c r="L392" s="126"/>
      <c r="M392" s="58">
        <v>-0.36569200779727096</v>
      </c>
      <c r="N392" s="58">
        <v>-0.44599999999999995</v>
      </c>
    </row>
    <row r="393" spans="1:14" ht="15.6">
      <c r="A393" s="54">
        <v>2</v>
      </c>
      <c r="B393" s="54">
        <v>1820</v>
      </c>
      <c r="C393" s="54" t="s">
        <v>1128</v>
      </c>
      <c r="D393" s="54" t="s">
        <v>7</v>
      </c>
      <c r="E393" s="55">
        <v>35</v>
      </c>
      <c r="F393" s="56">
        <v>0.45700000000000002</v>
      </c>
      <c r="G393" s="122"/>
      <c r="H393" s="55">
        <v>51</v>
      </c>
      <c r="I393" s="56">
        <v>0.52941176470588203</v>
      </c>
      <c r="J393" s="57"/>
      <c r="K393" s="57"/>
      <c r="L393" s="126"/>
      <c r="M393" s="58">
        <v>-0.17058823529411793</v>
      </c>
      <c r="N393" s="58">
        <v>-0.24299999999999994</v>
      </c>
    </row>
    <row r="394" spans="1:14" ht="15.6">
      <c r="A394" s="54">
        <v>3</v>
      </c>
      <c r="B394" s="54">
        <v>1820</v>
      </c>
      <c r="C394" s="54" t="s">
        <v>1128</v>
      </c>
      <c r="D394" s="54" t="s">
        <v>42</v>
      </c>
      <c r="E394" s="55">
        <v>1623</v>
      </c>
      <c r="F394" s="60">
        <v>0.25</v>
      </c>
      <c r="G394" s="121">
        <v>-0.20699999999999999</v>
      </c>
      <c r="H394" s="55">
        <v>1861</v>
      </c>
      <c r="I394" s="56">
        <v>0.32885545405695898</v>
      </c>
      <c r="J394" s="59">
        <v>-0.20055631064892304</v>
      </c>
      <c r="K394" s="55" t="str">
        <f>IF(G394="","",IF(G394="*","",IF(ABS(J394)&gt;ABS(G394),"Decrease","Increase")))</f>
        <v>Increase</v>
      </c>
      <c r="L394" s="127">
        <f>IF(G394="","",IF(G394="*","",(ABS(G394-J394))*100))</f>
        <v>0.64436893510769477</v>
      </c>
      <c r="M394" s="58">
        <v>-0.37114454594304097</v>
      </c>
      <c r="N394" s="58">
        <v>-0.44999999999999996</v>
      </c>
    </row>
    <row r="395" spans="1:14" ht="15.6">
      <c r="A395" s="54">
        <v>4</v>
      </c>
      <c r="B395" s="54">
        <v>1820</v>
      </c>
      <c r="C395" s="54" t="s">
        <v>1128</v>
      </c>
      <c r="D395" s="54" t="s">
        <v>43</v>
      </c>
      <c r="E395" s="55">
        <v>135</v>
      </c>
      <c r="F395" s="56">
        <v>0.20699999999999999</v>
      </c>
      <c r="G395" s="121">
        <v>-0.25</v>
      </c>
      <c r="H395" s="55">
        <v>108</v>
      </c>
      <c r="I395" s="56">
        <v>0.31481481481481499</v>
      </c>
      <c r="J395" s="59">
        <v>-0.21459694989106703</v>
      </c>
      <c r="K395" s="55" t="str">
        <f>IF(G395="","",IF(G395="*","",IF(ABS(J395)&gt;ABS(G395),"Decrease","Increase")))</f>
        <v>Increase</v>
      </c>
      <c r="L395" s="127">
        <f>IF(G395="","",IF(G395="*","",(ABS(G395-J395))*100))</f>
        <v>3.5403050108932965</v>
      </c>
      <c r="M395" s="58">
        <v>-0.38518518518518496</v>
      </c>
      <c r="N395" s="58">
        <v>-0.49299999999999999</v>
      </c>
    </row>
    <row r="396" spans="1:14" ht="15.6">
      <c r="A396" s="54">
        <v>5</v>
      </c>
      <c r="B396" s="54">
        <v>1820</v>
      </c>
      <c r="C396" s="54" t="s">
        <v>1128</v>
      </c>
      <c r="D396" s="54" t="s">
        <v>8</v>
      </c>
      <c r="E396" s="55" t="s">
        <v>1</v>
      </c>
      <c r="F396" s="55" t="s">
        <v>1</v>
      </c>
      <c r="G396" s="121" t="s">
        <v>1</v>
      </c>
      <c r="H396" s="55" t="s">
        <v>1</v>
      </c>
      <c r="I396" s="56" t="s">
        <v>1</v>
      </c>
      <c r="J396" s="55" t="s">
        <v>1</v>
      </c>
      <c r="K396" s="55" t="str">
        <f>IF(G396="","",IF(G396="*","",IF(ABS(J396)&gt;ABS(G396),"Decrease","Increase")))</f>
        <v/>
      </c>
      <c r="L396" s="127" t="str">
        <f>IF(G396="","",IF(G396="*","",(ABS(G396-J396))*100))</f>
        <v/>
      </c>
      <c r="M396" s="58"/>
      <c r="N396" s="58"/>
    </row>
    <row r="397" spans="1:14" ht="15.6">
      <c r="A397" s="54">
        <v>6</v>
      </c>
      <c r="B397" s="54">
        <v>1820</v>
      </c>
      <c r="C397" s="54" t="s">
        <v>1128</v>
      </c>
      <c r="D397" s="54" t="s">
        <v>44</v>
      </c>
      <c r="E397" s="55">
        <v>30</v>
      </c>
      <c r="F397" s="60">
        <v>0.4</v>
      </c>
      <c r="G397" s="121">
        <v>-5.7000000000000002E-2</v>
      </c>
      <c r="H397" s="55">
        <v>25</v>
      </c>
      <c r="I397" s="56">
        <v>0.32</v>
      </c>
      <c r="J397" s="59">
        <v>-0.20941176470588202</v>
      </c>
      <c r="K397" s="55" t="str">
        <f>IF(G397="","",IF(G397="*","",IF(ABS(J397)&gt;ABS(G397),"Decrease","Increase")))</f>
        <v>Decrease</v>
      </c>
      <c r="L397" s="127">
        <f>IF(G397="","",IF(G397="*","",(ABS(G397-J397))*100))</f>
        <v>15.241176470588202</v>
      </c>
      <c r="M397" s="58">
        <v>-0.37999999999999995</v>
      </c>
      <c r="N397" s="58">
        <v>-0.29999999999999993</v>
      </c>
    </row>
    <row r="398" spans="1:14" ht="15.6">
      <c r="A398" s="54">
        <v>9</v>
      </c>
      <c r="B398" s="54">
        <v>1820</v>
      </c>
      <c r="C398" s="54" t="s">
        <v>1128</v>
      </c>
      <c r="D398" s="54" t="s">
        <v>10</v>
      </c>
      <c r="E398" s="55">
        <v>1825</v>
      </c>
      <c r="F398" s="56">
        <v>0.254</v>
      </c>
      <c r="G398" s="121"/>
      <c r="H398" s="55">
        <v>2051</v>
      </c>
      <c r="I398" s="56">
        <v>0.33447098976109202</v>
      </c>
      <c r="J398" s="55" t="s">
        <v>1</v>
      </c>
      <c r="K398" s="55" t="str">
        <f>IF(G398="","",IF(G398="*","",IF(ABS(J398)&gt;ABS(G398),"Decrease","Increase")))</f>
        <v/>
      </c>
      <c r="L398" s="127" t="str">
        <f>IF(G398="","",IF(G398="*","",(ABS(G398-J398))*100))</f>
        <v/>
      </c>
      <c r="M398" s="58">
        <v>-0.36552901023890794</v>
      </c>
      <c r="N398" s="58">
        <v>-0.44599999999999995</v>
      </c>
    </row>
    <row r="399" spans="1:14" ht="15.6">
      <c r="A399" s="54">
        <v>10</v>
      </c>
      <c r="B399" s="54">
        <v>1820</v>
      </c>
      <c r="C399" s="54" t="s">
        <v>1128</v>
      </c>
      <c r="D399" s="54" t="s">
        <v>51</v>
      </c>
      <c r="E399" s="55">
        <v>1602</v>
      </c>
      <c r="F399" s="56">
        <v>0.28199999999999997</v>
      </c>
      <c r="G399" s="122"/>
      <c r="H399" s="55">
        <v>1811</v>
      </c>
      <c r="I399" s="56">
        <v>0.36830480397570398</v>
      </c>
      <c r="J399" s="57"/>
      <c r="K399" s="57"/>
      <c r="L399" s="126"/>
      <c r="M399" s="58">
        <v>-0.33169519602429598</v>
      </c>
      <c r="N399" s="58">
        <v>-0.41799999999999998</v>
      </c>
    </row>
    <row r="400" spans="1:14" ht="15.6">
      <c r="A400" s="54">
        <v>11</v>
      </c>
      <c r="B400" s="54">
        <v>1820</v>
      </c>
      <c r="C400" s="54" t="s">
        <v>1128</v>
      </c>
      <c r="D400" s="54" t="s">
        <v>52</v>
      </c>
      <c r="E400" s="55">
        <v>223</v>
      </c>
      <c r="F400" s="56">
        <v>5.3999999999999999E-2</v>
      </c>
      <c r="G400" s="121">
        <v>-0.22800000000000001</v>
      </c>
      <c r="H400" s="55">
        <v>241</v>
      </c>
      <c r="I400" s="56">
        <v>7.8838174273858905E-2</v>
      </c>
      <c r="J400" s="59">
        <v>-0.28946662970184506</v>
      </c>
      <c r="K400" s="55" t="str">
        <f>IF(G400="","",IF(G400="*","",IF(ABS(J400)&gt;ABS(G400),"Decrease","Increase")))</f>
        <v>Decrease</v>
      </c>
      <c r="L400" s="127">
        <f>IF(G400="","",IF(G400="*","",(ABS(G400-J400))*100))</f>
        <v>6.1466629701845052</v>
      </c>
      <c r="M400" s="58">
        <v>-0.62116182572614109</v>
      </c>
      <c r="N400" s="58">
        <v>-0.64599999999999991</v>
      </c>
    </row>
    <row r="401" spans="1:14" ht="15.6">
      <c r="A401" s="54">
        <v>12</v>
      </c>
      <c r="B401" s="54">
        <v>1820</v>
      </c>
      <c r="C401" s="54" t="s">
        <v>1128</v>
      </c>
      <c r="D401" s="54" t="s">
        <v>13</v>
      </c>
      <c r="E401" s="55">
        <v>1760</v>
      </c>
      <c r="F401" s="56">
        <v>0.26300000000000001</v>
      </c>
      <c r="G401" s="122"/>
      <c r="H401" s="55">
        <v>1991</v>
      </c>
      <c r="I401" s="56">
        <v>0.339025615268709</v>
      </c>
      <c r="J401" s="57"/>
      <c r="K401" s="57"/>
      <c r="L401" s="126"/>
      <c r="M401" s="58">
        <v>-0.36097438473129095</v>
      </c>
      <c r="N401" s="58">
        <v>-0.43699999999999994</v>
      </c>
    </row>
    <row r="402" spans="1:14" ht="15.6">
      <c r="A402" s="54">
        <v>13</v>
      </c>
      <c r="B402" s="54">
        <v>1820</v>
      </c>
      <c r="C402" s="54" t="s">
        <v>1128</v>
      </c>
      <c r="D402" s="54" t="s">
        <v>14</v>
      </c>
      <c r="E402" s="55">
        <v>65</v>
      </c>
      <c r="F402" s="56">
        <v>1.4999999999999999E-2</v>
      </c>
      <c r="G402" s="121">
        <v>-0.248</v>
      </c>
      <c r="H402" s="55">
        <v>61</v>
      </c>
      <c r="I402" s="56">
        <v>0.18032786885245899</v>
      </c>
      <c r="J402" s="59">
        <v>-0.15869774641625001</v>
      </c>
      <c r="K402" s="55" t="str">
        <f>IF(G402="","",IF(G402="*","",IF(ABS(J402)&gt;ABS(G402),"Decrease","Increase")))</f>
        <v>Increase</v>
      </c>
      <c r="L402" s="127">
        <f>IF(G402="","",IF(G402="*","",(ABS(G402-J402))*100))</f>
        <v>8.9302253583749991</v>
      </c>
      <c r="M402" s="58">
        <v>-0.51967213114754096</v>
      </c>
      <c r="N402" s="58">
        <v>-0.68499999999999994</v>
      </c>
    </row>
    <row r="403" spans="1:14" ht="15.6">
      <c r="A403" s="54">
        <v>14</v>
      </c>
      <c r="B403" s="54">
        <v>1820</v>
      </c>
      <c r="C403" s="54" t="s">
        <v>1128</v>
      </c>
      <c r="D403" s="54" t="s">
        <v>15</v>
      </c>
      <c r="E403" s="55">
        <v>905</v>
      </c>
      <c r="F403" s="56">
        <v>0.22500000000000001</v>
      </c>
      <c r="G403" s="122"/>
      <c r="H403" s="55">
        <v>1036</v>
      </c>
      <c r="I403" s="56">
        <v>0.28764478764478801</v>
      </c>
      <c r="J403" s="57"/>
      <c r="K403" s="57"/>
      <c r="L403" s="126"/>
      <c r="M403" s="58">
        <v>-0.41235521235521194</v>
      </c>
      <c r="N403" s="58">
        <v>-0.47499999999999998</v>
      </c>
    </row>
    <row r="404" spans="1:14" ht="15.6">
      <c r="A404" s="54">
        <v>15</v>
      </c>
      <c r="B404" s="54">
        <v>1820</v>
      </c>
      <c r="C404" s="54" t="s">
        <v>1128</v>
      </c>
      <c r="D404" s="54" t="s">
        <v>16</v>
      </c>
      <c r="E404" s="55">
        <v>920</v>
      </c>
      <c r="F404" s="56">
        <v>0.28299999999999997</v>
      </c>
      <c r="G404" s="121">
        <v>5.7999999999999996E-2</v>
      </c>
      <c r="H404" s="55">
        <v>1016</v>
      </c>
      <c r="I404" s="56">
        <v>0.38188976377952799</v>
      </c>
      <c r="J404" s="59">
        <v>9.4244976134739977E-2</v>
      </c>
      <c r="K404" s="55" t="str">
        <f>IF(G404="","",IF(G404="*","",IF(ABS(J404)&gt;ABS(G404),"Decrease","Increase")))</f>
        <v>Decrease</v>
      </c>
      <c r="L404" s="127">
        <f>IF(G404="","",IF(G404="*","",(ABS(G404-J404))*100))</f>
        <v>3.6244976134739981</v>
      </c>
      <c r="M404" s="58">
        <v>-0.31811023622047196</v>
      </c>
      <c r="N404" s="58">
        <v>-0.41699999999999998</v>
      </c>
    </row>
    <row r="405" spans="1:14" ht="15.6">
      <c r="A405" s="54">
        <v>1</v>
      </c>
      <c r="B405" s="54">
        <v>1821</v>
      </c>
      <c r="C405" s="54" t="s">
        <v>1129</v>
      </c>
      <c r="D405" s="54" t="s">
        <v>50</v>
      </c>
      <c r="E405" s="55">
        <v>2225</v>
      </c>
      <c r="F405" s="56">
        <v>0.56699999999999995</v>
      </c>
      <c r="G405" s="122"/>
      <c r="H405" s="55">
        <v>2148</v>
      </c>
      <c r="I405" s="56">
        <v>0.63826815642458101</v>
      </c>
      <c r="J405" s="57"/>
      <c r="K405" s="57"/>
      <c r="L405" s="126"/>
      <c r="M405" s="58">
        <v>-6.1731843575418943E-2</v>
      </c>
      <c r="N405" s="58">
        <v>-0.13300000000000001</v>
      </c>
    </row>
    <row r="406" spans="1:14" ht="15.6">
      <c r="A406" s="54">
        <v>2</v>
      </c>
      <c r="B406" s="54">
        <v>1821</v>
      </c>
      <c r="C406" s="54" t="s">
        <v>1129</v>
      </c>
      <c r="D406" s="54" t="s">
        <v>7</v>
      </c>
      <c r="E406" s="55">
        <v>1606</v>
      </c>
      <c r="F406" s="56">
        <v>0.63800000000000001</v>
      </c>
      <c r="G406" s="122"/>
      <c r="H406" s="55">
        <v>1536</v>
      </c>
      <c r="I406" s="56">
        <v>0.708984375</v>
      </c>
      <c r="J406" s="57"/>
      <c r="K406" s="57"/>
      <c r="L406" s="126"/>
      <c r="M406" s="58">
        <v>8.9843750000000444E-3</v>
      </c>
      <c r="N406" s="58">
        <v>-6.1999999999999944E-2</v>
      </c>
    </row>
    <row r="407" spans="1:14" ht="15.6">
      <c r="A407" s="54">
        <v>3</v>
      </c>
      <c r="B407" s="54">
        <v>1821</v>
      </c>
      <c r="C407" s="54" t="s">
        <v>1129</v>
      </c>
      <c r="D407" s="54" t="s">
        <v>42</v>
      </c>
      <c r="E407" s="55">
        <v>384</v>
      </c>
      <c r="F407" s="56">
        <v>0.34599999999999997</v>
      </c>
      <c r="G407" s="121">
        <v>-0.29199999999999998</v>
      </c>
      <c r="H407" s="55">
        <v>376</v>
      </c>
      <c r="I407" s="56">
        <v>0.38829787234042601</v>
      </c>
      <c r="J407" s="59">
        <v>-0.32068650265957399</v>
      </c>
      <c r="K407" s="55" t="str">
        <f>IF(G407="","",IF(G407="*","",IF(ABS(J407)&gt;ABS(G407),"Decrease","Increase")))</f>
        <v>Decrease</v>
      </c>
      <c r="L407" s="127">
        <f>IF(G407="","",IF(G407="*","",(ABS(G407-J407))*100))</f>
        <v>2.8686502659574007</v>
      </c>
      <c r="M407" s="58">
        <v>-0.31170212765957395</v>
      </c>
      <c r="N407" s="58">
        <v>-0.35399999999999998</v>
      </c>
    </row>
    <row r="408" spans="1:14" ht="15.6">
      <c r="A408" s="54">
        <v>4</v>
      </c>
      <c r="B408" s="54">
        <v>1821</v>
      </c>
      <c r="C408" s="54" t="s">
        <v>1129</v>
      </c>
      <c r="D408" s="54" t="s">
        <v>43</v>
      </c>
      <c r="E408" s="55">
        <v>118</v>
      </c>
      <c r="F408" s="56">
        <v>0.32200000000000001</v>
      </c>
      <c r="G408" s="121">
        <v>-0.316</v>
      </c>
      <c r="H408" s="55">
        <v>117</v>
      </c>
      <c r="I408" s="56">
        <v>0.45299145299145299</v>
      </c>
      <c r="J408" s="59">
        <v>-0.25599292200854701</v>
      </c>
      <c r="K408" s="55" t="str">
        <f>IF(G408="","",IF(G408="*","",IF(ABS(J408)&gt;ABS(G408),"Decrease","Increase")))</f>
        <v>Increase</v>
      </c>
      <c r="L408" s="127">
        <f>IF(G408="","",IF(G408="*","",(ABS(G408-J408))*100))</f>
        <v>6.0007077991452995</v>
      </c>
      <c r="M408" s="58">
        <v>-0.24700854700854696</v>
      </c>
      <c r="N408" s="58">
        <v>-0.37799999999999995</v>
      </c>
    </row>
    <row r="409" spans="1:14" ht="15.6">
      <c r="A409" s="54">
        <v>5</v>
      </c>
      <c r="B409" s="54">
        <v>1821</v>
      </c>
      <c r="C409" s="54" t="s">
        <v>1129</v>
      </c>
      <c r="D409" s="54" t="s">
        <v>8</v>
      </c>
      <c r="E409" s="55" t="s">
        <v>1</v>
      </c>
      <c r="F409" s="55" t="s">
        <v>1</v>
      </c>
      <c r="G409" s="121" t="s">
        <v>1</v>
      </c>
      <c r="H409" s="55">
        <v>21</v>
      </c>
      <c r="I409" s="56">
        <v>0.61904761904761896</v>
      </c>
      <c r="J409" s="59">
        <v>-8.9936755952381042E-2</v>
      </c>
      <c r="K409" s="55" t="str">
        <f>IF(G409="","",IF(G409="*","",IF(ABS(J409)&gt;ABS(G409),"Decrease","Increase")))</f>
        <v/>
      </c>
      <c r="L409" s="127" t="str">
        <f>IF(G409="","",IF(G409="*","",(ABS(G409-J409))*100))</f>
        <v/>
      </c>
      <c r="M409" s="58">
        <v>-8.0952380952380998E-2</v>
      </c>
      <c r="N409" s="58"/>
    </row>
    <row r="410" spans="1:14" ht="15.6">
      <c r="A410" s="54">
        <v>6</v>
      </c>
      <c r="B410" s="54">
        <v>1821</v>
      </c>
      <c r="C410" s="54" t="s">
        <v>1129</v>
      </c>
      <c r="D410" s="54" t="s">
        <v>44</v>
      </c>
      <c r="E410" s="55">
        <v>107</v>
      </c>
      <c r="F410" s="60">
        <v>0.56999999999999995</v>
      </c>
      <c r="G410" s="121">
        <v>-6.8000000000000005E-2</v>
      </c>
      <c r="H410" s="55">
        <v>88</v>
      </c>
      <c r="I410" s="56">
        <v>0.68181818181818199</v>
      </c>
      <c r="J410" s="59">
        <v>-2.716619318181801E-2</v>
      </c>
      <c r="K410" s="55" t="str">
        <f>IF(G410="","",IF(G410="*","",IF(ABS(J410)&gt;ABS(G410),"Decrease","Increase")))</f>
        <v>Increase</v>
      </c>
      <c r="L410" s="127">
        <f>IF(G410="","",IF(G410="*","",(ABS(G410-J410))*100))</f>
        <v>4.0833806818181992</v>
      </c>
      <c r="M410" s="58">
        <v>-1.8181818181817966E-2</v>
      </c>
      <c r="N410" s="58">
        <v>-0.13</v>
      </c>
    </row>
    <row r="411" spans="1:14" ht="15.6">
      <c r="A411" s="54">
        <v>7</v>
      </c>
      <c r="B411" s="54">
        <v>1821</v>
      </c>
      <c r="C411" s="54" t="s">
        <v>1129</v>
      </c>
      <c r="D411" s="54" t="s">
        <v>1096</v>
      </c>
      <c r="E411" s="55" t="s">
        <v>1</v>
      </c>
      <c r="F411" s="55" t="s">
        <v>1</v>
      </c>
      <c r="G411" s="123"/>
      <c r="H411" s="55">
        <v>10</v>
      </c>
      <c r="I411" s="56">
        <v>1</v>
      </c>
      <c r="J411" s="59">
        <v>0.291015625</v>
      </c>
      <c r="K411" s="54"/>
      <c r="L411" s="127" t="str">
        <f>IF(G411="","",IF(G411="*","",(ABS(G411-J411))*100))</f>
        <v/>
      </c>
      <c r="M411" s="58">
        <v>0.30000000000000004</v>
      </c>
      <c r="N411" s="58"/>
    </row>
    <row r="412" spans="1:14" ht="15.6">
      <c r="A412" s="54">
        <v>8</v>
      </c>
      <c r="B412" s="54">
        <v>1821</v>
      </c>
      <c r="C412" s="54" t="s">
        <v>1129</v>
      </c>
      <c r="D412" s="54" t="s">
        <v>9</v>
      </c>
      <c r="E412" s="55">
        <v>960</v>
      </c>
      <c r="F412" s="56">
        <v>0.71599999999999997</v>
      </c>
      <c r="G412" s="122"/>
      <c r="H412" s="55">
        <v>919</v>
      </c>
      <c r="I412" s="56">
        <v>0.76931447225244798</v>
      </c>
      <c r="J412" s="57"/>
      <c r="K412" s="57"/>
      <c r="L412" s="126"/>
      <c r="M412" s="58">
        <v>6.9314472252448023E-2</v>
      </c>
      <c r="N412" s="58">
        <v>1.6000000000000014E-2</v>
      </c>
    </row>
    <row r="413" spans="1:14" ht="15.6">
      <c r="A413" s="54">
        <v>9</v>
      </c>
      <c r="B413" s="54">
        <v>1821</v>
      </c>
      <c r="C413" s="54" t="s">
        <v>1129</v>
      </c>
      <c r="D413" s="54" t="s">
        <v>10</v>
      </c>
      <c r="E413" s="55">
        <v>1265</v>
      </c>
      <c r="F413" s="56">
        <v>0.45500000000000002</v>
      </c>
      <c r="G413" s="121">
        <v>-0.26100000000000001</v>
      </c>
      <c r="H413" s="55">
        <v>1229</v>
      </c>
      <c r="I413" s="56">
        <v>0.540276647681041</v>
      </c>
      <c r="J413" s="59">
        <v>-0.22903782457140698</v>
      </c>
      <c r="K413" s="55" t="str">
        <f>IF(G413="","",IF(G413="*","",IF(ABS(J413)&gt;ABS(G413),"Decrease","Increase")))</f>
        <v>Increase</v>
      </c>
      <c r="L413" s="127">
        <f>IF(G413="","",IF(G413="*","",(ABS(G413-J413))*100))</f>
        <v>3.1962175428593032</v>
      </c>
      <c r="M413" s="58">
        <v>-0.15972335231895896</v>
      </c>
      <c r="N413" s="58">
        <v>-0.24499999999999994</v>
      </c>
    </row>
    <row r="414" spans="1:14" ht="15.6">
      <c r="A414" s="54">
        <v>10</v>
      </c>
      <c r="B414" s="54">
        <v>1821</v>
      </c>
      <c r="C414" s="54" t="s">
        <v>1129</v>
      </c>
      <c r="D414" s="54" t="s">
        <v>51</v>
      </c>
      <c r="E414" s="55">
        <v>1820</v>
      </c>
      <c r="F414" s="56">
        <v>0.63700000000000001</v>
      </c>
      <c r="G414" s="122"/>
      <c r="H414" s="55">
        <v>1789</v>
      </c>
      <c r="I414" s="56">
        <v>0.716042481833426</v>
      </c>
      <c r="J414" s="57"/>
      <c r="K414" s="57"/>
      <c r="L414" s="126"/>
      <c r="M414" s="58">
        <v>1.6042481833426048E-2</v>
      </c>
      <c r="N414" s="58">
        <v>-6.2999999999999945E-2</v>
      </c>
    </row>
    <row r="415" spans="1:14" ht="15.6">
      <c r="A415" s="54">
        <v>11</v>
      </c>
      <c r="B415" s="54">
        <v>1821</v>
      </c>
      <c r="C415" s="54" t="s">
        <v>1129</v>
      </c>
      <c r="D415" s="54" t="s">
        <v>52</v>
      </c>
      <c r="E415" s="55">
        <v>405</v>
      </c>
      <c r="F415" s="56">
        <v>0.254</v>
      </c>
      <c r="G415" s="121">
        <v>-0.38299999999999995</v>
      </c>
      <c r="H415" s="55">
        <v>359</v>
      </c>
      <c r="I415" s="56">
        <v>0.250696378830084</v>
      </c>
      <c r="J415" s="59">
        <v>-0.465346103003342</v>
      </c>
      <c r="K415" s="55" t="str">
        <f>IF(G415="","",IF(G415="*","",IF(ABS(J415)&gt;ABS(G415),"Decrease","Increase")))</f>
        <v>Decrease</v>
      </c>
      <c r="L415" s="127">
        <f>IF(G415="","",IF(G415="*","",(ABS(G415-J415))*100))</f>
        <v>8.2346103003342055</v>
      </c>
      <c r="M415" s="58">
        <v>-0.44930362116991596</v>
      </c>
      <c r="N415" s="58">
        <v>-0.44599999999999995</v>
      </c>
    </row>
    <row r="416" spans="1:14" ht="15.6">
      <c r="A416" s="54">
        <v>12</v>
      </c>
      <c r="B416" s="54">
        <v>1821</v>
      </c>
      <c r="C416" s="54" t="s">
        <v>1129</v>
      </c>
      <c r="D416" s="54" t="s">
        <v>13</v>
      </c>
      <c r="E416" s="55">
        <v>2179</v>
      </c>
      <c r="F416" s="56">
        <v>0.57799999999999996</v>
      </c>
      <c r="G416" s="122"/>
      <c r="H416" s="55">
        <v>2097</v>
      </c>
      <c r="I416" s="56">
        <v>0.64806866952789699</v>
      </c>
      <c r="J416" s="57"/>
      <c r="K416" s="57"/>
      <c r="L416" s="126"/>
      <c r="M416" s="58">
        <v>-5.1931330472102966E-2</v>
      </c>
      <c r="N416" s="58">
        <v>-0.122</v>
      </c>
    </row>
    <row r="417" spans="1:14" ht="15.6">
      <c r="A417" s="54">
        <v>13</v>
      </c>
      <c r="B417" s="54">
        <v>1821</v>
      </c>
      <c r="C417" s="54" t="s">
        <v>1129</v>
      </c>
      <c r="D417" s="54" t="s">
        <v>14</v>
      </c>
      <c r="E417" s="55">
        <v>46</v>
      </c>
      <c r="F417" s="56">
        <v>6.5000000000000002E-2</v>
      </c>
      <c r="G417" s="121">
        <v>-0.51300000000000001</v>
      </c>
      <c r="H417" s="55">
        <v>51</v>
      </c>
      <c r="I417" s="56">
        <v>0.23529411764705899</v>
      </c>
      <c r="J417" s="59">
        <v>-0.412774551880838</v>
      </c>
      <c r="K417" s="55" t="str">
        <f>IF(G417="","",IF(G417="*","",IF(ABS(J417)&gt;ABS(G417),"Decrease","Increase")))</f>
        <v>Increase</v>
      </c>
      <c r="L417" s="127">
        <f>IF(G417="","",IF(G417="*","",(ABS(G417-J417))*100))</f>
        <v>10.022544811916202</v>
      </c>
      <c r="M417" s="58">
        <v>-0.46470588235294097</v>
      </c>
      <c r="N417" s="58">
        <v>-0.63500000000000001</v>
      </c>
    </row>
    <row r="418" spans="1:14" ht="15.6">
      <c r="A418" s="54">
        <v>14</v>
      </c>
      <c r="B418" s="54">
        <v>1821</v>
      </c>
      <c r="C418" s="54" t="s">
        <v>1129</v>
      </c>
      <c r="D418" s="54" t="s">
        <v>15</v>
      </c>
      <c r="E418" s="55">
        <v>1155</v>
      </c>
      <c r="F418" s="56">
        <v>0.54400000000000004</v>
      </c>
      <c r="G418" s="122"/>
      <c r="H418" s="55">
        <v>1071</v>
      </c>
      <c r="I418" s="56">
        <v>0.60317460317460303</v>
      </c>
      <c r="J418" s="57"/>
      <c r="K418" s="57"/>
      <c r="L418" s="126"/>
      <c r="M418" s="58">
        <v>-9.6825396825396925E-2</v>
      </c>
      <c r="N418" s="58">
        <v>-0.15599999999999992</v>
      </c>
    </row>
    <row r="419" spans="1:14" ht="15.6">
      <c r="A419" s="54">
        <v>15</v>
      </c>
      <c r="B419" s="54">
        <v>1821</v>
      </c>
      <c r="C419" s="54" t="s">
        <v>1129</v>
      </c>
      <c r="D419" s="54" t="s">
        <v>16</v>
      </c>
      <c r="E419" s="55">
        <v>1070</v>
      </c>
      <c r="F419" s="56">
        <v>0.59299999999999997</v>
      </c>
      <c r="G419" s="121">
        <v>4.9000000000000002E-2</v>
      </c>
      <c r="H419" s="55">
        <v>1077</v>
      </c>
      <c r="I419" s="56">
        <v>0.67316620241411296</v>
      </c>
      <c r="J419" s="59">
        <v>6.9991599239509927E-2</v>
      </c>
      <c r="K419" s="55" t="str">
        <f>IF(G419="","",IF(G419="*","",IF(ABS(J419)&gt;ABS(G419),"Decrease","Increase")))</f>
        <v>Decrease</v>
      </c>
      <c r="L419" s="127">
        <f>IF(G419="","",IF(G419="*","",(ABS(G419-J419))*100))</f>
        <v>2.0991599239509924</v>
      </c>
      <c r="M419" s="58">
        <v>-2.6833797585886998E-2</v>
      </c>
      <c r="N419" s="58">
        <v>-0.10699999999999998</v>
      </c>
    </row>
    <row r="420" spans="1:14" ht="15.6">
      <c r="A420" s="54">
        <v>1</v>
      </c>
      <c r="B420" s="54">
        <v>1900</v>
      </c>
      <c r="C420" s="54" t="s">
        <v>1130</v>
      </c>
      <c r="D420" s="54" t="s">
        <v>50</v>
      </c>
      <c r="E420" s="55">
        <v>598</v>
      </c>
      <c r="F420" s="56">
        <v>0.375</v>
      </c>
      <c r="G420" s="122"/>
      <c r="H420" s="55">
        <v>665</v>
      </c>
      <c r="I420" s="56">
        <v>0.488721804511278</v>
      </c>
      <c r="J420" s="57"/>
      <c r="K420" s="57"/>
      <c r="L420" s="126"/>
      <c r="M420" s="58">
        <v>-0.21127819548872195</v>
      </c>
      <c r="N420" s="58">
        <v>-0.32499999999999996</v>
      </c>
    </row>
    <row r="421" spans="1:14" ht="15.6">
      <c r="A421" s="54">
        <v>2</v>
      </c>
      <c r="B421" s="54">
        <v>1900</v>
      </c>
      <c r="C421" s="54" t="s">
        <v>1130</v>
      </c>
      <c r="D421" s="54" t="s">
        <v>7</v>
      </c>
      <c r="E421" s="55">
        <v>331</v>
      </c>
      <c r="F421" s="56">
        <v>0.46800000000000003</v>
      </c>
      <c r="G421" s="122"/>
      <c r="H421" s="55">
        <v>348</v>
      </c>
      <c r="I421" s="56">
        <v>0.60344827586206895</v>
      </c>
      <c r="J421" s="57"/>
      <c r="K421" s="57"/>
      <c r="L421" s="126"/>
      <c r="M421" s="58">
        <v>-9.6551724137931005E-2</v>
      </c>
      <c r="N421" s="58">
        <v>-0.23199999999999993</v>
      </c>
    </row>
    <row r="422" spans="1:14" ht="15.6">
      <c r="A422" s="54">
        <v>3</v>
      </c>
      <c r="B422" s="54">
        <v>1900</v>
      </c>
      <c r="C422" s="54" t="s">
        <v>1130</v>
      </c>
      <c r="D422" s="54" t="s">
        <v>42</v>
      </c>
      <c r="E422" s="55">
        <v>255</v>
      </c>
      <c r="F422" s="56">
        <v>0.255</v>
      </c>
      <c r="G422" s="121">
        <v>-0.21299999999999999</v>
      </c>
      <c r="H422" s="55">
        <v>306</v>
      </c>
      <c r="I422" s="56">
        <v>0.34967320261437901</v>
      </c>
      <c r="J422" s="59">
        <v>-0.25377507324768994</v>
      </c>
      <c r="K422" s="55" t="str">
        <f>IF(G422="","",IF(G422="*","",IF(ABS(J422)&gt;ABS(G422),"Decrease","Increase")))</f>
        <v>Decrease</v>
      </c>
      <c r="L422" s="127">
        <f>IF(G422="","",IF(G422="*","",(ABS(G422-J422))*100))</f>
        <v>4.0775073247689946</v>
      </c>
      <c r="M422" s="58">
        <v>-0.35032679738562095</v>
      </c>
      <c r="N422" s="58">
        <v>-0.44499999999999995</v>
      </c>
    </row>
    <row r="423" spans="1:14" ht="15.6">
      <c r="A423" s="54">
        <v>4</v>
      </c>
      <c r="B423" s="54">
        <v>1900</v>
      </c>
      <c r="C423" s="54" t="s">
        <v>1130</v>
      </c>
      <c r="D423" s="54" t="s">
        <v>43</v>
      </c>
      <c r="E423" s="55" t="s">
        <v>1</v>
      </c>
      <c r="F423" s="55" t="s">
        <v>1</v>
      </c>
      <c r="G423" s="121" t="s">
        <v>1</v>
      </c>
      <c r="H423" s="55" t="s">
        <v>1</v>
      </c>
      <c r="I423" s="56" t="s">
        <v>1</v>
      </c>
      <c r="J423" s="55" t="s">
        <v>1</v>
      </c>
      <c r="K423" s="55" t="str">
        <f>IF(G423="","",IF(G423="*","",IF(ABS(J423)&gt;ABS(G423),"Decrease","Increase")))</f>
        <v/>
      </c>
      <c r="L423" s="127" t="str">
        <f>IF(G423="","",IF(G423="*","",(ABS(G423-J423))*100))</f>
        <v/>
      </c>
      <c r="M423" s="58"/>
      <c r="N423" s="58"/>
    </row>
    <row r="424" spans="1:14" ht="15.6">
      <c r="A424" s="54">
        <v>5</v>
      </c>
      <c r="B424" s="54">
        <v>1900</v>
      </c>
      <c r="C424" s="54" t="s">
        <v>1130</v>
      </c>
      <c r="D424" s="54" t="s">
        <v>8</v>
      </c>
      <c r="E424" s="55" t="s">
        <v>1</v>
      </c>
      <c r="F424" s="55" t="s">
        <v>1</v>
      </c>
      <c r="G424" s="121" t="s">
        <v>1</v>
      </c>
      <c r="H424" s="55" t="s">
        <v>1</v>
      </c>
      <c r="I424" s="56" t="s">
        <v>1</v>
      </c>
      <c r="J424" s="55" t="s">
        <v>1</v>
      </c>
      <c r="K424" s="55" t="str">
        <f>IF(G424="","",IF(G424="*","",IF(ABS(J424)&gt;ABS(G424),"Decrease","Increase")))</f>
        <v/>
      </c>
      <c r="L424" s="127" t="str">
        <f>IF(G424="","",IF(G424="*","",(ABS(G424-J424))*100))</f>
        <v/>
      </c>
      <c r="M424" s="58"/>
      <c r="N424" s="58"/>
    </row>
    <row r="425" spans="1:14" ht="15.6">
      <c r="A425" s="54">
        <v>6</v>
      </c>
      <c r="B425" s="54">
        <v>1900</v>
      </c>
      <c r="C425" s="54" t="s">
        <v>1130</v>
      </c>
      <c r="D425" s="54" t="s">
        <v>44</v>
      </c>
      <c r="E425" s="55" t="s">
        <v>1</v>
      </c>
      <c r="F425" s="55" t="s">
        <v>1</v>
      </c>
      <c r="G425" s="121" t="s">
        <v>1</v>
      </c>
      <c r="H425" s="55" t="s">
        <v>1</v>
      </c>
      <c r="I425" s="56" t="s">
        <v>1</v>
      </c>
      <c r="J425" s="55" t="s">
        <v>1</v>
      </c>
      <c r="K425" s="55" t="str">
        <f>IF(G425="","",IF(G425="*","",IF(ABS(J425)&gt;ABS(G425),"Decrease","Increase")))</f>
        <v/>
      </c>
      <c r="L425" s="127" t="str">
        <f>IF(G425="","",IF(G425="*","",(ABS(G425-J425))*100))</f>
        <v/>
      </c>
      <c r="M425" s="58"/>
      <c r="N425" s="58"/>
    </row>
    <row r="426" spans="1:14" ht="15.6">
      <c r="A426" s="54">
        <v>8</v>
      </c>
      <c r="B426" s="54">
        <v>1900</v>
      </c>
      <c r="C426" s="54" t="s">
        <v>1130</v>
      </c>
      <c r="D426" s="54" t="s">
        <v>9</v>
      </c>
      <c r="E426" s="55">
        <v>104</v>
      </c>
      <c r="F426" s="56">
        <v>0.59599999999999997</v>
      </c>
      <c r="G426" s="122"/>
      <c r="H426" s="55">
        <v>134</v>
      </c>
      <c r="I426" s="56">
        <v>0.67910447761194004</v>
      </c>
      <c r="J426" s="57"/>
      <c r="K426" s="57"/>
      <c r="L426" s="126"/>
      <c r="M426" s="58">
        <v>-2.0895522388059917E-2</v>
      </c>
      <c r="N426" s="58">
        <v>-0.10399999999999998</v>
      </c>
    </row>
    <row r="427" spans="1:14" ht="15.6">
      <c r="A427" s="54">
        <v>9</v>
      </c>
      <c r="B427" s="54">
        <v>1900</v>
      </c>
      <c r="C427" s="54" t="s">
        <v>1130</v>
      </c>
      <c r="D427" s="54" t="s">
        <v>10</v>
      </c>
      <c r="E427" s="55">
        <v>494</v>
      </c>
      <c r="F427" s="56">
        <v>0.32800000000000001</v>
      </c>
      <c r="G427" s="121">
        <v>-0.26800000000000002</v>
      </c>
      <c r="H427" s="55">
        <v>531</v>
      </c>
      <c r="I427" s="56">
        <v>0.44067796610169502</v>
      </c>
      <c r="J427" s="59">
        <v>-0.23842651151024502</v>
      </c>
      <c r="K427" s="55" t="str">
        <f>IF(G427="","",IF(G427="*","",IF(ABS(J427)&gt;ABS(G427),"Decrease","Increase")))</f>
        <v>Increase</v>
      </c>
      <c r="L427" s="127">
        <f>IF(G427="","",IF(G427="*","",(ABS(G427-J427))*100))</f>
        <v>2.9573488489754993</v>
      </c>
      <c r="M427" s="58">
        <v>-0.25932203389830494</v>
      </c>
      <c r="N427" s="58">
        <v>-0.37199999999999994</v>
      </c>
    </row>
    <row r="428" spans="1:14" ht="15.6">
      <c r="A428" s="54">
        <v>10</v>
      </c>
      <c r="B428" s="54">
        <v>1900</v>
      </c>
      <c r="C428" s="54" t="s">
        <v>1130</v>
      </c>
      <c r="D428" s="54" t="s">
        <v>51</v>
      </c>
      <c r="E428" s="55">
        <v>481</v>
      </c>
      <c r="F428" s="56">
        <v>0.435</v>
      </c>
      <c r="G428" s="122"/>
      <c r="H428" s="55">
        <v>549</v>
      </c>
      <c r="I428" s="56">
        <v>0.56102003642987297</v>
      </c>
      <c r="J428" s="57"/>
      <c r="K428" s="57"/>
      <c r="L428" s="126"/>
      <c r="M428" s="58">
        <v>-0.13897996357012699</v>
      </c>
      <c r="N428" s="58">
        <v>-0.26499999999999996</v>
      </c>
    </row>
    <row r="429" spans="1:14" ht="15.6">
      <c r="A429" s="54">
        <v>11</v>
      </c>
      <c r="B429" s="54">
        <v>1900</v>
      </c>
      <c r="C429" s="54" t="s">
        <v>1130</v>
      </c>
      <c r="D429" s="54" t="s">
        <v>52</v>
      </c>
      <c r="E429" s="55">
        <v>117</v>
      </c>
      <c r="F429" s="56">
        <v>0.128</v>
      </c>
      <c r="G429" s="121">
        <v>-0.307</v>
      </c>
      <c r="H429" s="55">
        <v>116</v>
      </c>
      <c r="I429" s="56">
        <v>0.14655172413793099</v>
      </c>
      <c r="J429" s="59">
        <v>-0.41446831229194198</v>
      </c>
      <c r="K429" s="55" t="str">
        <f>IF(G429="","",IF(G429="*","",IF(ABS(J429)&gt;ABS(G429),"Decrease","Increase")))</f>
        <v>Decrease</v>
      </c>
      <c r="L429" s="127">
        <f>IF(G429="","",IF(G429="*","",(ABS(G429-J429))*100))</f>
        <v>10.746831229194198</v>
      </c>
      <c r="M429" s="58">
        <v>-0.55344827586206891</v>
      </c>
      <c r="N429" s="58">
        <v>-0.57199999999999995</v>
      </c>
    </row>
    <row r="430" spans="1:14" ht="15.6">
      <c r="A430" s="54">
        <v>12</v>
      </c>
      <c r="B430" s="54">
        <v>1900</v>
      </c>
      <c r="C430" s="54" t="s">
        <v>1130</v>
      </c>
      <c r="D430" s="54" t="s">
        <v>13</v>
      </c>
      <c r="E430" s="55">
        <v>595</v>
      </c>
      <c r="F430" s="56">
        <v>0.376</v>
      </c>
      <c r="G430" s="122"/>
      <c r="H430" s="55">
        <v>662</v>
      </c>
      <c r="I430" s="56">
        <v>0.48791540785498499</v>
      </c>
      <c r="J430" s="57"/>
      <c r="K430" s="57"/>
      <c r="L430" s="126"/>
      <c r="M430" s="58">
        <v>-0.21208459214501496</v>
      </c>
      <c r="N430" s="58">
        <v>-0.32399999999999995</v>
      </c>
    </row>
    <row r="431" spans="1:14" ht="15.6">
      <c r="A431" s="54">
        <v>13</v>
      </c>
      <c r="B431" s="54">
        <v>1900</v>
      </c>
      <c r="C431" s="54" t="s">
        <v>1130</v>
      </c>
      <c r="D431" s="54" t="s">
        <v>14</v>
      </c>
      <c r="E431" s="55" t="s">
        <v>1</v>
      </c>
      <c r="F431" s="55" t="s">
        <v>1</v>
      </c>
      <c r="G431" s="121" t="s">
        <v>1</v>
      </c>
      <c r="H431" s="55" t="s">
        <v>1</v>
      </c>
      <c r="I431" s="56" t="s">
        <v>1</v>
      </c>
      <c r="J431" s="55" t="s">
        <v>1</v>
      </c>
      <c r="K431" s="55" t="str">
        <f>IF(G431="","",IF(G431="*","",IF(ABS(J431)&gt;ABS(G431),"Decrease","Increase")))</f>
        <v/>
      </c>
      <c r="L431" s="127" t="str">
        <f>IF(G431="","",IF(G431="*","",(ABS(G431-J431))*100))</f>
        <v/>
      </c>
      <c r="M431" s="58"/>
      <c r="N431" s="58"/>
    </row>
    <row r="432" spans="1:14" ht="15.6">
      <c r="A432" s="54">
        <v>14</v>
      </c>
      <c r="B432" s="54">
        <v>1900</v>
      </c>
      <c r="C432" s="54" t="s">
        <v>1130</v>
      </c>
      <c r="D432" s="54" t="s">
        <v>15</v>
      </c>
      <c r="E432" s="55">
        <v>311</v>
      </c>
      <c r="F432" s="56">
        <v>0.34399999999999997</v>
      </c>
      <c r="G432" s="122"/>
      <c r="H432" s="55">
        <v>341</v>
      </c>
      <c r="I432" s="56">
        <v>0.46041055718475099</v>
      </c>
      <c r="J432" s="57"/>
      <c r="K432" s="57"/>
      <c r="L432" s="126"/>
      <c r="M432" s="58">
        <v>-0.23958944281524897</v>
      </c>
      <c r="N432" s="58">
        <v>-0.35599999999999998</v>
      </c>
    </row>
    <row r="433" spans="1:14" ht="15.6">
      <c r="A433" s="54">
        <v>15</v>
      </c>
      <c r="B433" s="54">
        <v>1900</v>
      </c>
      <c r="C433" s="54" t="s">
        <v>1130</v>
      </c>
      <c r="D433" s="54" t="s">
        <v>16</v>
      </c>
      <c r="E433" s="55">
        <v>287</v>
      </c>
      <c r="F433" s="56">
        <v>0.40799999999999997</v>
      </c>
      <c r="G433" s="121">
        <v>6.4000000000000001E-2</v>
      </c>
      <c r="H433" s="55">
        <v>324</v>
      </c>
      <c r="I433" s="56">
        <v>0.51851851851851805</v>
      </c>
      <c r="J433" s="59">
        <v>5.8107961333767055E-2</v>
      </c>
      <c r="K433" s="55" t="str">
        <f>IF(G433="","",IF(G433="*","",IF(ABS(J433)&gt;ABS(G433),"Decrease","Increase")))</f>
        <v>Increase</v>
      </c>
      <c r="L433" s="127">
        <f>IF(G433="","",IF(G433="*","",(ABS(G433-J433))*100))</f>
        <v>0.5892038666232946</v>
      </c>
      <c r="M433" s="58">
        <v>-0.18148148148148191</v>
      </c>
      <c r="N433" s="58">
        <v>-0.29199999999999998</v>
      </c>
    </row>
    <row r="434" spans="1:14" ht="15.6">
      <c r="A434" s="54">
        <v>1</v>
      </c>
      <c r="B434" s="54">
        <v>2000</v>
      </c>
      <c r="C434" s="54" t="s">
        <v>1131</v>
      </c>
      <c r="D434" s="54" t="s">
        <v>50</v>
      </c>
      <c r="E434" s="55">
        <v>2031</v>
      </c>
      <c r="F434" s="56">
        <v>0.42399999999999999</v>
      </c>
      <c r="G434" s="122"/>
      <c r="H434" s="55">
        <v>2144</v>
      </c>
      <c r="I434" s="56">
        <v>0.44029850746268701</v>
      </c>
      <c r="J434" s="57"/>
      <c r="K434" s="57"/>
      <c r="L434" s="126"/>
      <c r="M434" s="58">
        <v>-0.25970149253731295</v>
      </c>
      <c r="N434" s="58">
        <v>-0.27599999999999997</v>
      </c>
    </row>
    <row r="435" spans="1:14" ht="15.6">
      <c r="A435" s="54">
        <v>2</v>
      </c>
      <c r="B435" s="54">
        <v>2000</v>
      </c>
      <c r="C435" s="54" t="s">
        <v>1131</v>
      </c>
      <c r="D435" s="54" t="s">
        <v>7</v>
      </c>
      <c r="E435" s="55">
        <v>1704</v>
      </c>
      <c r="F435" s="56">
        <v>0.45100000000000001</v>
      </c>
      <c r="G435" s="122"/>
      <c r="H435" s="55">
        <v>1828</v>
      </c>
      <c r="I435" s="56">
        <v>0.46881838074398302</v>
      </c>
      <c r="J435" s="57"/>
      <c r="K435" s="57"/>
      <c r="L435" s="126"/>
      <c r="M435" s="58">
        <v>-0.23118161925601693</v>
      </c>
      <c r="N435" s="58">
        <v>-0.24899999999999994</v>
      </c>
    </row>
    <row r="436" spans="1:14" ht="15.6">
      <c r="A436" s="54">
        <v>3</v>
      </c>
      <c r="B436" s="54">
        <v>2000</v>
      </c>
      <c r="C436" s="54" t="s">
        <v>1131</v>
      </c>
      <c r="D436" s="54" t="s">
        <v>42</v>
      </c>
      <c r="E436" s="55">
        <v>174</v>
      </c>
      <c r="F436" s="56">
        <v>0.247</v>
      </c>
      <c r="G436" s="121">
        <v>-0.20399999999999999</v>
      </c>
      <c r="H436" s="55">
        <v>176</v>
      </c>
      <c r="I436" s="56">
        <v>0.204545454545455</v>
      </c>
      <c r="J436" s="59">
        <v>-0.26427292619852805</v>
      </c>
      <c r="K436" s="55" t="str">
        <f>IF(G436="","",IF(G436="*","",IF(ABS(J436)&gt;ABS(G436),"Decrease","Increase")))</f>
        <v>Decrease</v>
      </c>
      <c r="L436" s="127">
        <f>IF(G436="","",IF(G436="*","",(ABS(G436-J436))*100))</f>
        <v>6.0272926198528056</v>
      </c>
      <c r="M436" s="58">
        <v>-0.49545454545454493</v>
      </c>
      <c r="N436" s="58">
        <v>-0.45299999999999996</v>
      </c>
    </row>
    <row r="437" spans="1:14" ht="15.6">
      <c r="A437" s="54">
        <v>4</v>
      </c>
      <c r="B437" s="54">
        <v>2000</v>
      </c>
      <c r="C437" s="54" t="s">
        <v>1131</v>
      </c>
      <c r="D437" s="54" t="s">
        <v>43</v>
      </c>
      <c r="E437" s="55">
        <v>59</v>
      </c>
      <c r="F437" s="56">
        <v>0.30499999999999999</v>
      </c>
      <c r="G437" s="121">
        <v>-0.14599999999999999</v>
      </c>
      <c r="H437" s="55">
        <v>72</v>
      </c>
      <c r="I437" s="56">
        <v>0.26388888888888901</v>
      </c>
      <c r="J437" s="59">
        <v>-0.20492949185509401</v>
      </c>
      <c r="K437" s="55" t="str">
        <f>IF(G437="","",IF(G437="*","",IF(ABS(J437)&gt;ABS(G437),"Decrease","Increase")))</f>
        <v>Decrease</v>
      </c>
      <c r="L437" s="127">
        <f>IF(G437="","",IF(G437="*","",(ABS(G437-J437))*100))</f>
        <v>5.8929491855094023</v>
      </c>
      <c r="M437" s="58">
        <v>-0.43611111111111095</v>
      </c>
      <c r="N437" s="58">
        <v>-0.39499999999999996</v>
      </c>
    </row>
    <row r="438" spans="1:14" ht="15.6">
      <c r="A438" s="54">
        <v>5</v>
      </c>
      <c r="B438" s="54">
        <v>2000</v>
      </c>
      <c r="C438" s="54" t="s">
        <v>1131</v>
      </c>
      <c r="D438" s="54" t="s">
        <v>8</v>
      </c>
      <c r="E438" s="55" t="s">
        <v>1</v>
      </c>
      <c r="F438" s="55" t="s">
        <v>1</v>
      </c>
      <c r="G438" s="121" t="s">
        <v>1</v>
      </c>
      <c r="H438" s="55">
        <v>11</v>
      </c>
      <c r="I438" s="56">
        <v>0.81818181818181801</v>
      </c>
      <c r="J438" s="59">
        <v>0.34936343743783499</v>
      </c>
      <c r="K438" s="55" t="str">
        <f>IF(G438="","",IF(G438="*","",IF(ABS(J438)&gt;ABS(G438),"Decrease","Increase")))</f>
        <v/>
      </c>
      <c r="L438" s="127" t="str">
        <f>IF(G438="","",IF(G438="*","",(ABS(G438-J438))*100))</f>
        <v/>
      </c>
      <c r="M438" s="58">
        <v>0.11818181818181805</v>
      </c>
      <c r="N438" s="58"/>
    </row>
    <row r="439" spans="1:14" ht="15.6">
      <c r="A439" s="54">
        <v>6</v>
      </c>
      <c r="B439" s="54">
        <v>2000</v>
      </c>
      <c r="C439" s="54" t="s">
        <v>1131</v>
      </c>
      <c r="D439" s="54" t="s">
        <v>44</v>
      </c>
      <c r="E439" s="55">
        <v>80</v>
      </c>
      <c r="F439" s="60">
        <v>0.3</v>
      </c>
      <c r="G439" s="121">
        <v>-0.151</v>
      </c>
      <c r="H439" s="55">
        <v>53</v>
      </c>
      <c r="I439" s="56">
        <v>0.37735849056603799</v>
      </c>
      <c r="J439" s="59">
        <v>-9.1459890177945036E-2</v>
      </c>
      <c r="K439" s="55" t="str">
        <f>IF(G439="","",IF(G439="*","",IF(ABS(J439)&gt;ABS(G439),"Decrease","Increase")))</f>
        <v>Increase</v>
      </c>
      <c r="L439" s="127">
        <f>IF(G439="","",IF(G439="*","",(ABS(G439-J439))*100))</f>
        <v>5.9540109822054958</v>
      </c>
      <c r="M439" s="58">
        <v>-0.32264150943396197</v>
      </c>
      <c r="N439" s="58">
        <v>-0.39999999999999997</v>
      </c>
    </row>
    <row r="440" spans="1:14" ht="15.6">
      <c r="A440" s="54">
        <v>7</v>
      </c>
      <c r="B440" s="54">
        <v>2000</v>
      </c>
      <c r="C440" s="54" t="s">
        <v>1131</v>
      </c>
      <c r="D440" s="54" t="s">
        <v>1096</v>
      </c>
      <c r="E440" s="55" t="s">
        <v>1</v>
      </c>
      <c r="F440" s="55" t="s">
        <v>1</v>
      </c>
      <c r="G440" s="123"/>
      <c r="H440" s="55" t="s">
        <v>1</v>
      </c>
      <c r="I440" s="56" t="s">
        <v>1</v>
      </c>
      <c r="J440" s="55" t="s">
        <v>1</v>
      </c>
      <c r="K440" s="54"/>
      <c r="L440" s="127" t="str">
        <f>IF(G440="","",IF(G440="*","",(ABS(G440-J440))*100))</f>
        <v/>
      </c>
      <c r="M440" s="58"/>
      <c r="N440" s="58"/>
    </row>
    <row r="441" spans="1:14" ht="15.6">
      <c r="A441" s="54">
        <v>8</v>
      </c>
      <c r="B441" s="54">
        <v>2000</v>
      </c>
      <c r="C441" s="54" t="s">
        <v>1131</v>
      </c>
      <c r="D441" s="54" t="s">
        <v>9</v>
      </c>
      <c r="E441" s="55">
        <v>798</v>
      </c>
      <c r="F441" s="56">
        <v>0.53100000000000003</v>
      </c>
      <c r="G441" s="122"/>
      <c r="H441" s="55">
        <v>790</v>
      </c>
      <c r="I441" s="56">
        <v>0.55189873417721502</v>
      </c>
      <c r="J441" s="57"/>
      <c r="K441" s="57"/>
      <c r="L441" s="126"/>
      <c r="M441" s="58">
        <v>-0.14810126582278493</v>
      </c>
      <c r="N441" s="58">
        <v>-0.16899999999999993</v>
      </c>
    </row>
    <row r="442" spans="1:14" ht="15.6">
      <c r="A442" s="54">
        <v>9</v>
      </c>
      <c r="B442" s="54">
        <v>2000</v>
      </c>
      <c r="C442" s="54" t="s">
        <v>1131</v>
      </c>
      <c r="D442" s="54" t="s">
        <v>10</v>
      </c>
      <c r="E442" s="55">
        <v>1233</v>
      </c>
      <c r="F442" s="56">
        <v>0.35499999999999998</v>
      </c>
      <c r="G442" s="121">
        <v>-0.17600000000000002</v>
      </c>
      <c r="H442" s="55">
        <v>1354</v>
      </c>
      <c r="I442" s="56">
        <v>0.37518463810930602</v>
      </c>
      <c r="J442" s="59">
        <v>-0.176714096067909</v>
      </c>
      <c r="K442" s="55" t="str">
        <f>IF(G442="","",IF(G442="*","",IF(ABS(J442)&gt;ABS(G442),"Decrease","Increase")))</f>
        <v>Decrease</v>
      </c>
      <c r="L442" s="127">
        <f>IF(G442="","",IF(G442="*","",(ABS(G442-J442))*100))</f>
        <v>7.1409606790898139E-2</v>
      </c>
      <c r="M442" s="58">
        <v>-0.32481536189069393</v>
      </c>
      <c r="N442" s="58">
        <v>-0.34499999999999997</v>
      </c>
    </row>
    <row r="443" spans="1:14" ht="15.6">
      <c r="A443" s="54">
        <v>10</v>
      </c>
      <c r="B443" s="54">
        <v>2000</v>
      </c>
      <c r="C443" s="54" t="s">
        <v>1131</v>
      </c>
      <c r="D443" s="54" t="s">
        <v>51</v>
      </c>
      <c r="E443" s="55">
        <v>1758</v>
      </c>
      <c r="F443" s="56">
        <v>0.48099999999999998</v>
      </c>
      <c r="G443" s="122"/>
      <c r="H443" s="55">
        <v>1905</v>
      </c>
      <c r="I443" s="56">
        <v>0.48188976377952802</v>
      </c>
      <c r="J443" s="57"/>
      <c r="K443" s="57"/>
      <c r="L443" s="126"/>
      <c r="M443" s="58">
        <v>-0.21811023622047193</v>
      </c>
      <c r="N443" s="58">
        <v>-0.21899999999999997</v>
      </c>
    </row>
    <row r="444" spans="1:14" ht="15.6">
      <c r="A444" s="54">
        <v>11</v>
      </c>
      <c r="B444" s="54">
        <v>2000</v>
      </c>
      <c r="C444" s="54" t="s">
        <v>1131</v>
      </c>
      <c r="D444" s="54" t="s">
        <v>52</v>
      </c>
      <c r="E444" s="55">
        <v>273</v>
      </c>
      <c r="F444" s="56">
        <v>6.2E-2</v>
      </c>
      <c r="G444" s="121">
        <v>-0.41899999999999998</v>
      </c>
      <c r="H444" s="55">
        <v>239</v>
      </c>
      <c r="I444" s="56">
        <v>0.108786610878661</v>
      </c>
      <c r="J444" s="59">
        <v>-0.37310315290086704</v>
      </c>
      <c r="K444" s="55" t="str">
        <f>IF(G444="","",IF(G444="*","",IF(ABS(J444)&gt;ABS(G444),"Decrease","Increase")))</f>
        <v>Increase</v>
      </c>
      <c r="L444" s="127">
        <f>IF(G444="","",IF(G444="*","",(ABS(G444-J444))*100))</f>
        <v>4.5896847099132945</v>
      </c>
      <c r="M444" s="58">
        <v>-0.59121338912133892</v>
      </c>
      <c r="N444" s="58">
        <v>-0.6379999999999999</v>
      </c>
    </row>
    <row r="445" spans="1:14" ht="15.6">
      <c r="A445" s="54">
        <v>12</v>
      </c>
      <c r="B445" s="54">
        <v>2000</v>
      </c>
      <c r="C445" s="54" t="s">
        <v>1131</v>
      </c>
      <c r="D445" s="54" t="s">
        <v>13</v>
      </c>
      <c r="E445" s="55">
        <v>1995</v>
      </c>
      <c r="F445" s="56">
        <v>0.42899999999999999</v>
      </c>
      <c r="G445" s="122"/>
      <c r="H445" s="55">
        <v>2108</v>
      </c>
      <c r="I445" s="56">
        <v>0.44592030360531298</v>
      </c>
      <c r="J445" s="57"/>
      <c r="K445" s="57"/>
      <c r="L445" s="126"/>
      <c r="M445" s="58">
        <v>-0.25407969639468697</v>
      </c>
      <c r="N445" s="58">
        <v>-0.27099999999999996</v>
      </c>
    </row>
    <row r="446" spans="1:14" ht="15.6">
      <c r="A446" s="54">
        <v>13</v>
      </c>
      <c r="B446" s="54">
        <v>2000</v>
      </c>
      <c r="C446" s="54" t="s">
        <v>1131</v>
      </c>
      <c r="D446" s="54" t="s">
        <v>14</v>
      </c>
      <c r="E446" s="55">
        <v>36</v>
      </c>
      <c r="F446" s="56">
        <v>0.16700000000000001</v>
      </c>
      <c r="G446" s="121">
        <v>-0.26200000000000001</v>
      </c>
      <c r="H446" s="55">
        <v>36</v>
      </c>
      <c r="I446" s="56">
        <v>0.11111111111111099</v>
      </c>
      <c r="J446" s="59">
        <v>-0.33480919249420199</v>
      </c>
      <c r="K446" s="55" t="str">
        <f>IF(G446="","",IF(G446="*","",IF(ABS(J446)&gt;ABS(G446),"Decrease","Increase")))</f>
        <v>Decrease</v>
      </c>
      <c r="L446" s="127">
        <f>IF(G446="","",IF(G446="*","",(ABS(G446-J446))*100))</f>
        <v>7.2809192494201982</v>
      </c>
      <c r="M446" s="58">
        <v>-0.58888888888888902</v>
      </c>
      <c r="N446" s="58">
        <v>-0.53299999999999992</v>
      </c>
    </row>
    <row r="447" spans="1:14" ht="15.6">
      <c r="A447" s="54">
        <v>14</v>
      </c>
      <c r="B447" s="54">
        <v>2000</v>
      </c>
      <c r="C447" s="54" t="s">
        <v>1131</v>
      </c>
      <c r="D447" s="54" t="s">
        <v>15</v>
      </c>
      <c r="E447" s="55">
        <v>1012</v>
      </c>
      <c r="F447" s="56">
        <v>0.38300000000000001</v>
      </c>
      <c r="G447" s="122"/>
      <c r="H447" s="55">
        <v>1079</v>
      </c>
      <c r="I447" s="56">
        <v>0.378127896200185</v>
      </c>
      <c r="J447" s="57"/>
      <c r="K447" s="57"/>
      <c r="L447" s="126"/>
      <c r="M447" s="58">
        <v>-0.32187210379981496</v>
      </c>
      <c r="N447" s="58">
        <v>-0.31699999999999995</v>
      </c>
    </row>
    <row r="448" spans="1:14" ht="15.6">
      <c r="A448" s="54">
        <v>15</v>
      </c>
      <c r="B448" s="54">
        <v>2000</v>
      </c>
      <c r="C448" s="54" t="s">
        <v>1131</v>
      </c>
      <c r="D448" s="54" t="s">
        <v>16</v>
      </c>
      <c r="E448" s="55">
        <v>1019</v>
      </c>
      <c r="F448" s="56">
        <v>0.46500000000000002</v>
      </c>
      <c r="G448" s="121">
        <v>8.199999999999999E-2</v>
      </c>
      <c r="H448" s="55">
        <v>1065</v>
      </c>
      <c r="I448" s="56">
        <v>0.503286384976526</v>
      </c>
      <c r="J448" s="59">
        <v>0.125158488776341</v>
      </c>
      <c r="K448" s="55" t="str">
        <f>IF(G448="","",IF(G448="*","",IF(ABS(J448)&gt;ABS(G448),"Decrease","Increase")))</f>
        <v>Decrease</v>
      </c>
      <c r="L448" s="127">
        <f>IF(G448="","",IF(G448="*","",(ABS(G448-J448))*100))</f>
        <v>4.3158488776341013</v>
      </c>
      <c r="M448" s="58">
        <v>-0.19671361502347395</v>
      </c>
      <c r="N448" s="58">
        <v>-0.23499999999999993</v>
      </c>
    </row>
    <row r="449" spans="1:14" ht="15.6">
      <c r="A449" s="54">
        <v>1</v>
      </c>
      <c r="B449" s="54">
        <v>2100</v>
      </c>
      <c r="C449" s="54" t="s">
        <v>1132</v>
      </c>
      <c r="D449" s="54" t="s">
        <v>50</v>
      </c>
      <c r="E449" s="55">
        <v>910</v>
      </c>
      <c r="F449" s="56">
        <v>0.34599999999999997</v>
      </c>
      <c r="G449" s="122"/>
      <c r="H449" s="55">
        <v>972</v>
      </c>
      <c r="I449" s="56">
        <v>0.42695473251028798</v>
      </c>
      <c r="J449" s="57"/>
      <c r="K449" s="57"/>
      <c r="L449" s="126"/>
      <c r="M449" s="58">
        <v>-0.27304526748971197</v>
      </c>
      <c r="N449" s="58">
        <v>-0.35399999999999998</v>
      </c>
    </row>
    <row r="450" spans="1:14" ht="15.6">
      <c r="A450" s="54">
        <v>2</v>
      </c>
      <c r="B450" s="54">
        <v>2100</v>
      </c>
      <c r="C450" s="54" t="s">
        <v>1132</v>
      </c>
      <c r="D450" s="54" t="s">
        <v>7</v>
      </c>
      <c r="E450" s="55">
        <v>712</v>
      </c>
      <c r="F450" s="56">
        <v>0.38900000000000001</v>
      </c>
      <c r="G450" s="122"/>
      <c r="H450" s="55">
        <v>761</v>
      </c>
      <c r="I450" s="56">
        <v>0.465177398160315</v>
      </c>
      <c r="J450" s="57"/>
      <c r="K450" s="57"/>
      <c r="L450" s="126"/>
      <c r="M450" s="58">
        <v>-0.23482260183968495</v>
      </c>
      <c r="N450" s="58">
        <v>-0.31099999999999994</v>
      </c>
    </row>
    <row r="451" spans="1:14" ht="15.6">
      <c r="A451" s="54">
        <v>3</v>
      </c>
      <c r="B451" s="54">
        <v>2100</v>
      </c>
      <c r="C451" s="54" t="s">
        <v>1132</v>
      </c>
      <c r="D451" s="54" t="s">
        <v>42</v>
      </c>
      <c r="E451" s="55">
        <v>171</v>
      </c>
      <c r="F451" s="56">
        <v>0.193</v>
      </c>
      <c r="G451" s="121">
        <v>-0.19600000000000001</v>
      </c>
      <c r="H451" s="55">
        <v>193</v>
      </c>
      <c r="I451" s="56">
        <v>0.29015544041450803</v>
      </c>
      <c r="J451" s="59">
        <v>-0.17502195774580698</v>
      </c>
      <c r="K451" s="55" t="str">
        <f>IF(G451="","",IF(G451="*","",IF(ABS(J451)&gt;ABS(G451),"Decrease","Increase")))</f>
        <v>Increase</v>
      </c>
      <c r="L451" s="127">
        <f>IF(G451="","",IF(G451="*","",(ABS(G451-J451))*100))</f>
        <v>2.0978042254193028</v>
      </c>
      <c r="M451" s="58">
        <v>-0.40984455958549193</v>
      </c>
      <c r="N451" s="58">
        <v>-0.5069999999999999</v>
      </c>
    </row>
    <row r="452" spans="1:14" ht="15.6">
      <c r="A452" s="54">
        <v>4</v>
      </c>
      <c r="B452" s="54">
        <v>2100</v>
      </c>
      <c r="C452" s="54" t="s">
        <v>1132</v>
      </c>
      <c r="D452" s="54" t="s">
        <v>43</v>
      </c>
      <c r="E452" s="55" t="s">
        <v>1</v>
      </c>
      <c r="F452" s="55" t="s">
        <v>1</v>
      </c>
      <c r="G452" s="121" t="s">
        <v>1</v>
      </c>
      <c r="H452" s="55" t="s">
        <v>1</v>
      </c>
      <c r="I452" s="56" t="s">
        <v>1</v>
      </c>
      <c r="J452" s="55" t="s">
        <v>1</v>
      </c>
      <c r="K452" s="55" t="str">
        <f>IF(G452="","",IF(G452="*","",IF(ABS(J452)&gt;ABS(G452),"Decrease","Increase")))</f>
        <v/>
      </c>
      <c r="L452" s="127" t="str">
        <f>IF(G452="","",IF(G452="*","",(ABS(G452-J452))*100))</f>
        <v/>
      </c>
      <c r="M452" s="58"/>
      <c r="N452" s="58"/>
    </row>
    <row r="453" spans="1:14" ht="15.6">
      <c r="A453" s="54">
        <v>5</v>
      </c>
      <c r="B453" s="54">
        <v>2100</v>
      </c>
      <c r="C453" s="54" t="s">
        <v>1132</v>
      </c>
      <c r="D453" s="54" t="s">
        <v>8</v>
      </c>
      <c r="E453" s="55" t="s">
        <v>1</v>
      </c>
      <c r="F453" s="55" t="s">
        <v>1</v>
      </c>
      <c r="G453" s="121" t="s">
        <v>1</v>
      </c>
      <c r="H453" s="55" t="s">
        <v>1</v>
      </c>
      <c r="I453" s="56" t="s">
        <v>1</v>
      </c>
      <c r="J453" s="55" t="s">
        <v>1</v>
      </c>
      <c r="K453" s="55" t="str">
        <f>IF(G453="","",IF(G453="*","",IF(ABS(J453)&gt;ABS(G453),"Decrease","Increase")))</f>
        <v/>
      </c>
      <c r="L453" s="127" t="str">
        <f>IF(G453="","",IF(G453="*","",(ABS(G453-J453))*100))</f>
        <v/>
      </c>
      <c r="M453" s="58"/>
      <c r="N453" s="58"/>
    </row>
    <row r="454" spans="1:14" ht="15.6">
      <c r="A454" s="54">
        <v>6</v>
      </c>
      <c r="B454" s="54">
        <v>2100</v>
      </c>
      <c r="C454" s="54" t="s">
        <v>1132</v>
      </c>
      <c r="D454" s="54" t="s">
        <v>44</v>
      </c>
      <c r="E454" s="55">
        <v>21</v>
      </c>
      <c r="F454" s="56">
        <v>0.23799999999999999</v>
      </c>
      <c r="G454" s="121">
        <v>-0.151</v>
      </c>
      <c r="H454" s="55">
        <v>12</v>
      </c>
      <c r="I454" s="56">
        <v>0.33333333333333298</v>
      </c>
      <c r="J454" s="59">
        <v>-0.13184406482698202</v>
      </c>
      <c r="K454" s="55" t="str">
        <f>IF(G454="","",IF(G454="*","",IF(ABS(J454)&gt;ABS(G454),"Decrease","Increase")))</f>
        <v>Increase</v>
      </c>
      <c r="L454" s="127">
        <f>IF(G454="","",IF(G454="*","",(ABS(G454-J454))*100))</f>
        <v>1.9155935173017973</v>
      </c>
      <c r="M454" s="58">
        <v>-0.36666666666666697</v>
      </c>
      <c r="N454" s="58">
        <v>-0.46199999999999997</v>
      </c>
    </row>
    <row r="455" spans="1:14" ht="15.6">
      <c r="A455" s="54">
        <v>8</v>
      </c>
      <c r="B455" s="54">
        <v>2100</v>
      </c>
      <c r="C455" s="54" t="s">
        <v>1132</v>
      </c>
      <c r="D455" s="54" t="s">
        <v>9</v>
      </c>
      <c r="E455" s="55">
        <v>221</v>
      </c>
      <c r="F455" s="56">
        <v>0.48399999999999999</v>
      </c>
      <c r="G455" s="122"/>
      <c r="H455" s="55">
        <v>250</v>
      </c>
      <c r="I455" s="56">
        <v>0.54400000000000004</v>
      </c>
      <c r="J455" s="57"/>
      <c r="K455" s="57"/>
      <c r="L455" s="126"/>
      <c r="M455" s="58">
        <v>-0.15599999999999992</v>
      </c>
      <c r="N455" s="58">
        <v>-0.21599999999999997</v>
      </c>
    </row>
    <row r="456" spans="1:14" ht="15.6">
      <c r="A456" s="54">
        <v>9</v>
      </c>
      <c r="B456" s="54">
        <v>2100</v>
      </c>
      <c r="C456" s="54" t="s">
        <v>1132</v>
      </c>
      <c r="D456" s="54" t="s">
        <v>10</v>
      </c>
      <c r="E456" s="55">
        <v>689</v>
      </c>
      <c r="F456" s="56">
        <v>0.30199999999999999</v>
      </c>
      <c r="G456" s="121">
        <v>-0.182</v>
      </c>
      <c r="H456" s="55">
        <v>722</v>
      </c>
      <c r="I456" s="56">
        <v>0.38642659279778402</v>
      </c>
      <c r="J456" s="59">
        <v>-0.15757340720221602</v>
      </c>
      <c r="K456" s="55" t="str">
        <f>IF(G456="","",IF(G456="*","",IF(ABS(J456)&gt;ABS(G456),"Decrease","Increase")))</f>
        <v>Increase</v>
      </c>
      <c r="L456" s="127">
        <f>IF(G456="","",IF(G456="*","",(ABS(G456-J456))*100))</f>
        <v>2.4426592797783977</v>
      </c>
      <c r="M456" s="58">
        <v>-0.31357340720221594</v>
      </c>
      <c r="N456" s="58">
        <v>-0.39799999999999996</v>
      </c>
    </row>
    <row r="457" spans="1:14" ht="15.6">
      <c r="A457" s="54">
        <v>10</v>
      </c>
      <c r="B457" s="54">
        <v>2100</v>
      </c>
      <c r="C457" s="54" t="s">
        <v>1132</v>
      </c>
      <c r="D457" s="54" t="s">
        <v>51</v>
      </c>
      <c r="E457" s="55">
        <v>819</v>
      </c>
      <c r="F457" s="56">
        <v>0.38100000000000001</v>
      </c>
      <c r="G457" s="122"/>
      <c r="H457" s="55">
        <v>858</v>
      </c>
      <c r="I457" s="56">
        <v>0.46386946386946398</v>
      </c>
      <c r="J457" s="57"/>
      <c r="K457" s="57"/>
      <c r="L457" s="126"/>
      <c r="M457" s="58">
        <v>-0.23613053613053597</v>
      </c>
      <c r="N457" s="58">
        <v>-0.31899999999999995</v>
      </c>
    </row>
    <row r="458" spans="1:14" ht="15.6">
      <c r="A458" s="54">
        <v>11</v>
      </c>
      <c r="B458" s="54">
        <v>2100</v>
      </c>
      <c r="C458" s="54" t="s">
        <v>1132</v>
      </c>
      <c r="D458" s="54" t="s">
        <v>52</v>
      </c>
      <c r="E458" s="55">
        <v>91</v>
      </c>
      <c r="F458" s="56">
        <v>3.3000000000000002E-2</v>
      </c>
      <c r="G458" s="121">
        <v>-0.34799999999999998</v>
      </c>
      <c r="H458" s="55">
        <v>114</v>
      </c>
      <c r="I458" s="56">
        <v>0.14912280701754399</v>
      </c>
      <c r="J458" s="59">
        <v>-0.31474665685191999</v>
      </c>
      <c r="K458" s="55" t="str">
        <f>IF(G458="","",IF(G458="*","",IF(ABS(J458)&gt;ABS(G458),"Decrease","Increase")))</f>
        <v>Increase</v>
      </c>
      <c r="L458" s="127">
        <f>IF(G458="","",IF(G458="*","",(ABS(G458-J458))*100))</f>
        <v>3.3253343148079981</v>
      </c>
      <c r="M458" s="58">
        <v>-0.55087719298245597</v>
      </c>
      <c r="N458" s="58">
        <v>-0.66699999999999993</v>
      </c>
    </row>
    <row r="459" spans="1:14" ht="15.6">
      <c r="A459" s="54">
        <v>12</v>
      </c>
      <c r="B459" s="54">
        <v>2100</v>
      </c>
      <c r="C459" s="54" t="s">
        <v>1132</v>
      </c>
      <c r="D459" s="54" t="s">
        <v>13</v>
      </c>
      <c r="E459" s="55">
        <v>908</v>
      </c>
      <c r="F459" s="56">
        <v>0.34699999999999998</v>
      </c>
      <c r="G459" s="122"/>
      <c r="H459" s="55">
        <v>971</v>
      </c>
      <c r="I459" s="56">
        <v>0.42739443872296601</v>
      </c>
      <c r="J459" s="57"/>
      <c r="K459" s="57"/>
      <c r="L459" s="126"/>
      <c r="M459" s="58">
        <v>-0.27260556127703395</v>
      </c>
      <c r="N459" s="58">
        <v>-0.35299999999999998</v>
      </c>
    </row>
    <row r="460" spans="1:14" ht="15.6">
      <c r="A460" s="54">
        <v>13</v>
      </c>
      <c r="B460" s="54">
        <v>2100</v>
      </c>
      <c r="C460" s="54" t="s">
        <v>1132</v>
      </c>
      <c r="D460" s="54" t="s">
        <v>14</v>
      </c>
      <c r="E460" s="55" t="s">
        <v>1</v>
      </c>
      <c r="F460" s="55" t="s">
        <v>1</v>
      </c>
      <c r="G460" s="121" t="s">
        <v>1</v>
      </c>
      <c r="H460" s="55" t="s">
        <v>1</v>
      </c>
      <c r="I460" s="56" t="s">
        <v>1</v>
      </c>
      <c r="J460" s="55" t="s">
        <v>1</v>
      </c>
      <c r="K460" s="55" t="str">
        <f>IF(G460="","",IF(G460="*","",IF(ABS(J460)&gt;ABS(G460),"Decrease","Increase")))</f>
        <v/>
      </c>
      <c r="L460" s="127" t="str">
        <f>IF(G460="","",IF(G460="*","",(ABS(G460-J460))*100))</f>
        <v/>
      </c>
      <c r="M460" s="58"/>
      <c r="N460" s="58"/>
    </row>
    <row r="461" spans="1:14" ht="15.6">
      <c r="A461" s="54">
        <v>14</v>
      </c>
      <c r="B461" s="54">
        <v>2100</v>
      </c>
      <c r="C461" s="54" t="s">
        <v>1132</v>
      </c>
      <c r="D461" s="54" t="s">
        <v>15</v>
      </c>
      <c r="E461" s="55">
        <v>450</v>
      </c>
      <c r="F461" s="56">
        <v>0.29799999999999999</v>
      </c>
      <c r="G461" s="122"/>
      <c r="H461" s="55">
        <v>475</v>
      </c>
      <c r="I461" s="56">
        <v>0.37052631578947398</v>
      </c>
      <c r="J461" s="57"/>
      <c r="K461" s="57"/>
      <c r="L461" s="126"/>
      <c r="M461" s="58">
        <v>-0.32947368421052597</v>
      </c>
      <c r="N461" s="58">
        <v>-0.40199999999999997</v>
      </c>
    </row>
    <row r="462" spans="1:14" ht="15.6">
      <c r="A462" s="54">
        <v>15</v>
      </c>
      <c r="B462" s="54">
        <v>2100</v>
      </c>
      <c r="C462" s="54" t="s">
        <v>1132</v>
      </c>
      <c r="D462" s="54" t="s">
        <v>16</v>
      </c>
      <c r="E462" s="55">
        <v>460</v>
      </c>
      <c r="F462" s="56">
        <v>0.39300000000000002</v>
      </c>
      <c r="G462" s="121">
        <v>9.5000000000000001E-2</v>
      </c>
      <c r="H462" s="55">
        <v>497</v>
      </c>
      <c r="I462" s="56">
        <v>0.48088531187122702</v>
      </c>
      <c r="J462" s="59">
        <v>0.11035899608175304</v>
      </c>
      <c r="K462" s="55" t="str">
        <f>IF(G462="","",IF(G462="*","",IF(ABS(J462)&gt;ABS(G462),"Decrease","Increase")))</f>
        <v>Decrease</v>
      </c>
      <c r="L462" s="127">
        <f>IF(G462="","",IF(G462="*","",(ABS(G462-J462))*100))</f>
        <v>1.5358996081753036</v>
      </c>
      <c r="M462" s="58">
        <v>-0.21911468812877294</v>
      </c>
      <c r="N462" s="58">
        <v>-0.30699999999999994</v>
      </c>
    </row>
    <row r="463" spans="1:14" ht="15.6">
      <c r="A463" s="54">
        <v>1</v>
      </c>
      <c r="B463" s="54">
        <v>2220</v>
      </c>
      <c r="C463" s="54" t="s">
        <v>1133</v>
      </c>
      <c r="D463" s="54" t="s">
        <v>50</v>
      </c>
      <c r="E463" s="55">
        <v>1942</v>
      </c>
      <c r="F463" s="56">
        <v>0.43099999999999999</v>
      </c>
      <c r="G463" s="122"/>
      <c r="H463" s="55">
        <v>2131</v>
      </c>
      <c r="I463" s="56">
        <v>0.50070389488503098</v>
      </c>
      <c r="J463" s="57"/>
      <c r="K463" s="57"/>
      <c r="L463" s="126"/>
      <c r="M463" s="58">
        <v>-0.19929610511496898</v>
      </c>
      <c r="N463" s="58">
        <v>-0.26899999999999996</v>
      </c>
    </row>
    <row r="464" spans="1:14" ht="15.6">
      <c r="A464" s="54">
        <v>2</v>
      </c>
      <c r="B464" s="54">
        <v>2220</v>
      </c>
      <c r="C464" s="54" t="s">
        <v>1133</v>
      </c>
      <c r="D464" s="54" t="s">
        <v>7</v>
      </c>
      <c r="E464" s="55">
        <v>897</v>
      </c>
      <c r="F464" s="56">
        <v>0.56399999999999995</v>
      </c>
      <c r="G464" s="122"/>
      <c r="H464" s="55">
        <v>997</v>
      </c>
      <c r="I464" s="56">
        <v>0.655967903711133</v>
      </c>
      <c r="J464" s="57"/>
      <c r="K464" s="57"/>
      <c r="L464" s="126"/>
      <c r="M464" s="58">
        <v>-4.4032096288866951E-2</v>
      </c>
      <c r="N464" s="58">
        <v>-0.13600000000000001</v>
      </c>
    </row>
    <row r="465" spans="1:14" ht="15.6">
      <c r="A465" s="54">
        <v>3</v>
      </c>
      <c r="B465" s="54">
        <v>2220</v>
      </c>
      <c r="C465" s="54" t="s">
        <v>1133</v>
      </c>
      <c r="D465" s="54" t="s">
        <v>42</v>
      </c>
      <c r="E465" s="55">
        <v>989</v>
      </c>
      <c r="F465" s="56">
        <v>0.30299999999999999</v>
      </c>
      <c r="G465" s="121">
        <v>-0.26100000000000001</v>
      </c>
      <c r="H465" s="55">
        <v>1070</v>
      </c>
      <c r="I465" s="56">
        <v>0.36168224299065399</v>
      </c>
      <c r="J465" s="59">
        <v>-0.29428566072047901</v>
      </c>
      <c r="K465" s="55" t="str">
        <f>IF(G465="","",IF(G465="*","",IF(ABS(J465)&gt;ABS(G465),"Decrease","Increase")))</f>
        <v>Decrease</v>
      </c>
      <c r="L465" s="127">
        <f>IF(G465="","",IF(G465="*","",(ABS(G465-J465))*100))</f>
        <v>3.3285660720479004</v>
      </c>
      <c r="M465" s="58">
        <v>-0.33831775700934597</v>
      </c>
      <c r="N465" s="58">
        <v>-0.39699999999999996</v>
      </c>
    </row>
    <row r="466" spans="1:14" ht="15.6">
      <c r="A466" s="54">
        <v>4</v>
      </c>
      <c r="B466" s="54">
        <v>2220</v>
      </c>
      <c r="C466" s="54" t="s">
        <v>1133</v>
      </c>
      <c r="D466" s="54" t="s">
        <v>43</v>
      </c>
      <c r="E466" s="55" t="s">
        <v>1</v>
      </c>
      <c r="F466" s="55" t="s">
        <v>1</v>
      </c>
      <c r="G466" s="121" t="s">
        <v>1</v>
      </c>
      <c r="H466" s="55">
        <v>10</v>
      </c>
      <c r="I466" s="56">
        <v>0.4</v>
      </c>
      <c r="J466" s="59">
        <v>-0.25596790371113298</v>
      </c>
      <c r="K466" s="55" t="str">
        <f>IF(G466="","",IF(G466="*","",IF(ABS(J466)&gt;ABS(G466),"Decrease","Increase")))</f>
        <v/>
      </c>
      <c r="L466" s="127" t="str">
        <f>IF(G466="","",IF(G466="*","",(ABS(G466-J466))*100))</f>
        <v/>
      </c>
      <c r="M466" s="58">
        <v>-0.29999999999999993</v>
      </c>
      <c r="N466" s="58"/>
    </row>
    <row r="467" spans="1:14" ht="15.6">
      <c r="A467" s="54">
        <v>5</v>
      </c>
      <c r="B467" s="54">
        <v>2220</v>
      </c>
      <c r="C467" s="54" t="s">
        <v>1133</v>
      </c>
      <c r="D467" s="54" t="s">
        <v>8</v>
      </c>
      <c r="E467" s="55">
        <v>10</v>
      </c>
      <c r="F467" s="60">
        <v>0.9</v>
      </c>
      <c r="G467" s="121">
        <v>0.33600000000000002</v>
      </c>
      <c r="H467" s="55" t="s">
        <v>1</v>
      </c>
      <c r="I467" s="56" t="s">
        <v>1</v>
      </c>
      <c r="J467" s="55" t="s">
        <v>1</v>
      </c>
      <c r="K467" s="55"/>
      <c r="L467" s="127"/>
      <c r="M467" s="58"/>
      <c r="N467" s="58">
        <v>0.20000000000000007</v>
      </c>
    </row>
    <row r="468" spans="1:14" ht="15.6">
      <c r="A468" s="54">
        <v>6</v>
      </c>
      <c r="B468" s="54">
        <v>2220</v>
      </c>
      <c r="C468" s="54" t="s">
        <v>1133</v>
      </c>
      <c r="D468" s="54" t="s">
        <v>44</v>
      </c>
      <c r="E468" s="55">
        <v>36</v>
      </c>
      <c r="F468" s="60">
        <v>0.5</v>
      </c>
      <c r="G468" s="121">
        <v>-6.4000000000000001E-2</v>
      </c>
      <c r="H468" s="55">
        <v>44</v>
      </c>
      <c r="I468" s="56">
        <v>0.38636363636363602</v>
      </c>
      <c r="J468" s="59">
        <v>-0.26960426734749698</v>
      </c>
      <c r="K468" s="55" t="str">
        <f>IF(G468="","",IF(G468="*","",IF(ABS(J468)&gt;ABS(G468),"Decrease","Increase")))</f>
        <v>Decrease</v>
      </c>
      <c r="L468" s="127">
        <f>IF(G468="","",IF(G468="*","",(ABS(G468-J468))*100))</f>
        <v>20.560426734749697</v>
      </c>
      <c r="M468" s="58">
        <v>-0.31363636363636394</v>
      </c>
      <c r="N468" s="58">
        <v>-0.19999999999999996</v>
      </c>
    </row>
    <row r="469" spans="1:14" ht="15.6">
      <c r="A469" s="54">
        <v>7</v>
      </c>
      <c r="B469" s="54">
        <v>2220</v>
      </c>
      <c r="C469" s="54" t="s">
        <v>1133</v>
      </c>
      <c r="D469" s="54" t="s">
        <v>1096</v>
      </c>
      <c r="E469" s="55" t="s">
        <v>1</v>
      </c>
      <c r="F469" s="55" t="s">
        <v>1</v>
      </c>
      <c r="G469" s="123"/>
      <c r="H469" s="55" t="s">
        <v>1</v>
      </c>
      <c r="I469" s="56" t="s">
        <v>1</v>
      </c>
      <c r="J469" s="55" t="s">
        <v>1</v>
      </c>
      <c r="K469" s="54"/>
      <c r="L469" s="127" t="str">
        <f>IF(G469="","",IF(G469="*","",(ABS(G469-J469))*100))</f>
        <v/>
      </c>
      <c r="M469" s="58"/>
      <c r="N469" s="58"/>
    </row>
    <row r="470" spans="1:14" ht="15.6">
      <c r="A470" s="54">
        <v>8</v>
      </c>
      <c r="B470" s="54">
        <v>2220</v>
      </c>
      <c r="C470" s="54" t="s">
        <v>1133</v>
      </c>
      <c r="D470" s="54" t="s">
        <v>9</v>
      </c>
      <c r="E470" s="55">
        <v>474</v>
      </c>
      <c r="F470" s="56">
        <v>0.63100000000000001</v>
      </c>
      <c r="G470" s="122"/>
      <c r="H470" s="55">
        <v>552</v>
      </c>
      <c r="I470" s="56">
        <v>0.73188405797101497</v>
      </c>
      <c r="J470" s="57"/>
      <c r="K470" s="57"/>
      <c r="L470" s="126"/>
      <c r="M470" s="58">
        <v>3.1884057971015012E-2</v>
      </c>
      <c r="N470" s="58">
        <v>-6.899999999999995E-2</v>
      </c>
    </row>
    <row r="471" spans="1:14" ht="15.6">
      <c r="A471" s="54">
        <v>9</v>
      </c>
      <c r="B471" s="54">
        <v>2220</v>
      </c>
      <c r="C471" s="54" t="s">
        <v>1133</v>
      </c>
      <c r="D471" s="54" t="s">
        <v>10</v>
      </c>
      <c r="E471" s="55">
        <v>1468</v>
      </c>
      <c r="F471" s="56">
        <v>0.36599999999999999</v>
      </c>
      <c r="G471" s="121">
        <v>-0.26500000000000001</v>
      </c>
      <c r="H471" s="55">
        <v>1579</v>
      </c>
      <c r="I471" s="56">
        <v>0.41988600379987301</v>
      </c>
      <c r="J471" s="59">
        <v>-0.31199805417114196</v>
      </c>
      <c r="K471" s="55" t="str">
        <f>IF(G471="","",IF(G471="*","",IF(ABS(J471)&gt;ABS(G471),"Decrease","Increase")))</f>
        <v>Decrease</v>
      </c>
      <c r="L471" s="127">
        <f>IF(G471="","",IF(G471="*","",(ABS(G471-J471))*100))</f>
        <v>4.6998054171141943</v>
      </c>
      <c r="M471" s="58">
        <v>-0.28011399620012695</v>
      </c>
      <c r="N471" s="58">
        <v>-0.33399999999999996</v>
      </c>
    </row>
    <row r="472" spans="1:14" ht="15.6">
      <c r="A472" s="54">
        <v>10</v>
      </c>
      <c r="B472" s="54">
        <v>2220</v>
      </c>
      <c r="C472" s="54" t="s">
        <v>1133</v>
      </c>
      <c r="D472" s="54" t="s">
        <v>51</v>
      </c>
      <c r="E472" s="55">
        <v>1671</v>
      </c>
      <c r="F472" s="56">
        <v>0.47499999999999998</v>
      </c>
      <c r="G472" s="122"/>
      <c r="H472" s="55">
        <v>1869</v>
      </c>
      <c r="I472" s="56">
        <v>0.546281433921883</v>
      </c>
      <c r="J472" s="57"/>
      <c r="K472" s="57"/>
      <c r="L472" s="126"/>
      <c r="M472" s="58">
        <v>-0.15371856607811696</v>
      </c>
      <c r="N472" s="58">
        <v>-0.22499999999999998</v>
      </c>
    </row>
    <row r="473" spans="1:14" ht="15.6">
      <c r="A473" s="54">
        <v>11</v>
      </c>
      <c r="B473" s="54">
        <v>2220</v>
      </c>
      <c r="C473" s="54" t="s">
        <v>1133</v>
      </c>
      <c r="D473" s="54" t="s">
        <v>52</v>
      </c>
      <c r="E473" s="55">
        <v>271</v>
      </c>
      <c r="F473" s="56">
        <v>0.16200000000000001</v>
      </c>
      <c r="G473" s="121">
        <v>-0.313</v>
      </c>
      <c r="H473" s="55">
        <v>262</v>
      </c>
      <c r="I473" s="56">
        <v>0.17557251908396901</v>
      </c>
      <c r="J473" s="59">
        <v>-0.37070891483791402</v>
      </c>
      <c r="K473" s="55" t="str">
        <f>IF(G473="","",IF(G473="*","",IF(ABS(J473)&gt;ABS(G473),"Decrease","Increase")))</f>
        <v>Decrease</v>
      </c>
      <c r="L473" s="127">
        <f>IF(G473="","",IF(G473="*","",(ABS(G473-J473))*100))</f>
        <v>5.7708914837914014</v>
      </c>
      <c r="M473" s="58">
        <v>-0.52442748091603097</v>
      </c>
      <c r="N473" s="58">
        <v>-0.53799999999999992</v>
      </c>
    </row>
    <row r="474" spans="1:14" ht="15.6">
      <c r="A474" s="54">
        <v>12</v>
      </c>
      <c r="B474" s="54">
        <v>2220</v>
      </c>
      <c r="C474" s="54" t="s">
        <v>1133</v>
      </c>
      <c r="D474" s="54" t="s">
        <v>13</v>
      </c>
      <c r="E474" s="55">
        <v>1941</v>
      </c>
      <c r="F474" s="56">
        <v>0.43099999999999999</v>
      </c>
      <c r="G474" s="122"/>
      <c r="H474" s="55">
        <v>2130</v>
      </c>
      <c r="I474" s="56">
        <v>0.50093896713615005</v>
      </c>
      <c r="J474" s="57"/>
      <c r="K474" s="57"/>
      <c r="L474" s="126"/>
      <c r="M474" s="58">
        <v>-0.19906103286384991</v>
      </c>
      <c r="N474" s="58">
        <v>-0.26899999999999996</v>
      </c>
    </row>
    <row r="475" spans="1:14" ht="15.6">
      <c r="A475" s="54">
        <v>13</v>
      </c>
      <c r="B475" s="54">
        <v>2220</v>
      </c>
      <c r="C475" s="54" t="s">
        <v>1133</v>
      </c>
      <c r="D475" s="54" t="s">
        <v>14</v>
      </c>
      <c r="E475" s="55" t="s">
        <v>1</v>
      </c>
      <c r="F475" s="55" t="s">
        <v>1</v>
      </c>
      <c r="G475" s="121" t="s">
        <v>1</v>
      </c>
      <c r="H475" s="55" t="s">
        <v>1</v>
      </c>
      <c r="I475" s="56" t="s">
        <v>1</v>
      </c>
      <c r="J475" s="55" t="s">
        <v>1</v>
      </c>
      <c r="K475" s="55" t="str">
        <f>IF(G475="","",IF(G475="*","",IF(ABS(J475)&gt;ABS(G475),"Decrease","Increase")))</f>
        <v/>
      </c>
      <c r="L475" s="127" t="str">
        <f>IF(G475="","",IF(G475="*","",(ABS(G475-J475))*100))</f>
        <v/>
      </c>
      <c r="M475" s="58"/>
      <c r="N475" s="58"/>
    </row>
    <row r="476" spans="1:14" ht="15.6">
      <c r="A476" s="54">
        <v>14</v>
      </c>
      <c r="B476" s="54">
        <v>2220</v>
      </c>
      <c r="C476" s="54" t="s">
        <v>1133</v>
      </c>
      <c r="D476" s="54" t="s">
        <v>15</v>
      </c>
      <c r="E476" s="55">
        <v>976</v>
      </c>
      <c r="F476" s="56">
        <v>0.40500000000000003</v>
      </c>
      <c r="G476" s="122"/>
      <c r="H476" s="55">
        <v>1082</v>
      </c>
      <c r="I476" s="56">
        <v>0.47781885397412199</v>
      </c>
      <c r="J476" s="57"/>
      <c r="K476" s="57"/>
      <c r="L476" s="126"/>
      <c r="M476" s="58">
        <v>-0.22218114602587796</v>
      </c>
      <c r="N476" s="58">
        <v>-0.29499999999999993</v>
      </c>
    </row>
    <row r="477" spans="1:14" ht="15.6">
      <c r="A477" s="54">
        <v>15</v>
      </c>
      <c r="B477" s="54">
        <v>2220</v>
      </c>
      <c r="C477" s="54" t="s">
        <v>1133</v>
      </c>
      <c r="D477" s="54" t="s">
        <v>16</v>
      </c>
      <c r="E477" s="55">
        <v>966</v>
      </c>
      <c r="F477" s="56">
        <v>0.45800000000000002</v>
      </c>
      <c r="G477" s="121">
        <v>5.2999999999999999E-2</v>
      </c>
      <c r="H477" s="55">
        <v>1049</v>
      </c>
      <c r="I477" s="56">
        <v>0.52430886558627299</v>
      </c>
      <c r="J477" s="59">
        <v>4.6490011612150994E-2</v>
      </c>
      <c r="K477" s="55" t="str">
        <f>IF(G477="","",IF(G477="*","",IF(ABS(J477)&gt;ABS(G477),"Decrease","Increase")))</f>
        <v>Increase</v>
      </c>
      <c r="L477" s="127">
        <f>IF(G477="","",IF(G477="*","",(ABS(G477-J477))*100))</f>
        <v>0.65099883878490039</v>
      </c>
      <c r="M477" s="58">
        <v>-0.17569113441372697</v>
      </c>
      <c r="N477" s="58">
        <v>-0.24199999999999994</v>
      </c>
    </row>
    <row r="478" spans="1:14" ht="15.6">
      <c r="A478" s="54">
        <v>1</v>
      </c>
      <c r="B478" s="54">
        <v>2300</v>
      </c>
      <c r="C478" s="54" t="s">
        <v>1134</v>
      </c>
      <c r="D478" s="54" t="s">
        <v>50</v>
      </c>
      <c r="E478" s="55">
        <v>2144</v>
      </c>
      <c r="F478" s="56">
        <v>0.44400000000000001</v>
      </c>
      <c r="G478" s="122"/>
      <c r="H478" s="55">
        <v>2359</v>
      </c>
      <c r="I478" s="56">
        <v>0.53666807969478603</v>
      </c>
      <c r="J478" s="57"/>
      <c r="K478" s="57"/>
      <c r="L478" s="126"/>
      <c r="M478" s="58">
        <v>-0.16333192030521393</v>
      </c>
      <c r="N478" s="58">
        <v>-0.25599999999999995</v>
      </c>
    </row>
    <row r="479" spans="1:14" ht="15.6">
      <c r="A479" s="54">
        <v>2</v>
      </c>
      <c r="B479" s="54">
        <v>2300</v>
      </c>
      <c r="C479" s="54" t="s">
        <v>1134</v>
      </c>
      <c r="D479" s="54" t="s">
        <v>7</v>
      </c>
      <c r="E479" s="55">
        <v>1800</v>
      </c>
      <c r="F479" s="56">
        <v>0.45800000000000002</v>
      </c>
      <c r="G479" s="122"/>
      <c r="H479" s="55">
        <v>2008</v>
      </c>
      <c r="I479" s="56">
        <v>0.54033864541832699</v>
      </c>
      <c r="J479" s="57"/>
      <c r="K479" s="57"/>
      <c r="L479" s="126"/>
      <c r="M479" s="58">
        <v>-0.15966135458167297</v>
      </c>
      <c r="N479" s="58">
        <v>-0.24199999999999994</v>
      </c>
    </row>
    <row r="480" spans="1:14" ht="15.6">
      <c r="A480" s="54">
        <v>3</v>
      </c>
      <c r="B480" s="54">
        <v>2300</v>
      </c>
      <c r="C480" s="54" t="s">
        <v>1134</v>
      </c>
      <c r="D480" s="54" t="s">
        <v>42</v>
      </c>
      <c r="E480" s="55">
        <v>178</v>
      </c>
      <c r="F480" s="56">
        <v>0.315</v>
      </c>
      <c r="G480" s="121">
        <v>-0.14300000000000002</v>
      </c>
      <c r="H480" s="55">
        <v>184</v>
      </c>
      <c r="I480" s="56">
        <v>0.44565217391304301</v>
      </c>
      <c r="J480" s="59">
        <v>-9.4686471505283976E-2</v>
      </c>
      <c r="K480" s="55" t="str">
        <f>IF(G480="","",IF(G480="*","",IF(ABS(J480)&gt;ABS(G480),"Decrease","Increase")))</f>
        <v>Increase</v>
      </c>
      <c r="L480" s="127">
        <f>IF(G480="","",IF(G480="*","",(ABS(G480-J480))*100))</f>
        <v>4.831352849471604</v>
      </c>
      <c r="M480" s="58">
        <v>-0.25434782608695694</v>
      </c>
      <c r="N480" s="58">
        <v>-0.38499999999999995</v>
      </c>
    </row>
    <row r="481" spans="1:14" ht="15.6">
      <c r="A481" s="54">
        <v>4</v>
      </c>
      <c r="B481" s="54">
        <v>2300</v>
      </c>
      <c r="C481" s="54" t="s">
        <v>1134</v>
      </c>
      <c r="D481" s="54" t="s">
        <v>43</v>
      </c>
      <c r="E481" s="55">
        <v>44</v>
      </c>
      <c r="F481" s="56">
        <v>0.432</v>
      </c>
      <c r="G481" s="121">
        <v>-2.5999999999999898E-2</v>
      </c>
      <c r="H481" s="55">
        <v>44</v>
      </c>
      <c r="I481" s="56">
        <v>0.61363636363636398</v>
      </c>
      <c r="J481" s="59">
        <v>7.3297718218036989E-2</v>
      </c>
      <c r="K481" s="55" t="str">
        <f>IF(G481="","",IF(G481="*","",IF(ABS(J481)&gt;ABS(G481),"Decrease","Increase")))</f>
        <v>Decrease</v>
      </c>
      <c r="L481" s="127">
        <f>IF(G481="","",IF(G481="*","",(ABS(G481-J481))*100))</f>
        <v>9.9297718218036888</v>
      </c>
      <c r="M481" s="58">
        <v>-8.6363636363635976E-2</v>
      </c>
      <c r="N481" s="58">
        <v>-0.26799999999999996</v>
      </c>
    </row>
    <row r="482" spans="1:14" ht="15.6">
      <c r="A482" s="54">
        <v>5</v>
      </c>
      <c r="B482" s="54">
        <v>2300</v>
      </c>
      <c r="C482" s="54" t="s">
        <v>1134</v>
      </c>
      <c r="D482" s="54" t="s">
        <v>8</v>
      </c>
      <c r="E482" s="55">
        <v>15</v>
      </c>
      <c r="F482" s="56">
        <v>0.73299999999999998</v>
      </c>
      <c r="G482" s="121">
        <v>0.27500000000000002</v>
      </c>
      <c r="H482" s="55">
        <v>21</v>
      </c>
      <c r="I482" s="56">
        <v>0.61904761904761896</v>
      </c>
      <c r="J482" s="59">
        <v>7.8708973629291967E-2</v>
      </c>
      <c r="K482" s="55" t="str">
        <f>IF(G482="","",IF(G482="*","",IF(ABS(J482)&gt;ABS(G482),"Decrease","Increase")))</f>
        <v>Increase</v>
      </c>
      <c r="L482" s="127">
        <f>IF(G482="","",IF(G482="*","",(ABS(G482-J482))*100))</f>
        <v>19.629102637070805</v>
      </c>
      <c r="M482" s="58">
        <v>-8.0952380952380998E-2</v>
      </c>
      <c r="N482" s="58">
        <v>3.3000000000000029E-2</v>
      </c>
    </row>
    <row r="483" spans="1:14" ht="15.6">
      <c r="A483" s="54">
        <v>6</v>
      </c>
      <c r="B483" s="54">
        <v>2300</v>
      </c>
      <c r="C483" s="54" t="s">
        <v>1134</v>
      </c>
      <c r="D483" s="54" t="s">
        <v>44</v>
      </c>
      <c r="E483" s="55">
        <v>99</v>
      </c>
      <c r="F483" s="56">
        <v>0.39400000000000002</v>
      </c>
      <c r="G483" s="121">
        <v>-6.4000000000000001E-2</v>
      </c>
      <c r="H483" s="55">
        <v>96</v>
      </c>
      <c r="I483" s="56">
        <v>0.57291666666666696</v>
      </c>
      <c r="J483" s="59">
        <v>3.2578021248339972E-2</v>
      </c>
      <c r="K483" s="55" t="str">
        <f>IF(G483="","",IF(G483="*","",IF(ABS(J483)&gt;ABS(G483),"Decrease","Increase")))</f>
        <v>Increase</v>
      </c>
      <c r="L483" s="127">
        <f>IF(G483="","",IF(G483="*","",(ABS(G483-J483))*100))</f>
        <v>9.6578021248339976</v>
      </c>
      <c r="M483" s="58">
        <v>-0.12708333333333299</v>
      </c>
      <c r="N483" s="58">
        <v>-0.30599999999999994</v>
      </c>
    </row>
    <row r="484" spans="1:14" ht="15.6">
      <c r="A484" s="54">
        <v>7</v>
      </c>
      <c r="B484" s="54">
        <v>2300</v>
      </c>
      <c r="C484" s="54" t="s">
        <v>1134</v>
      </c>
      <c r="D484" s="54" t="s">
        <v>1096</v>
      </c>
      <c r="E484" s="55" t="s">
        <v>1</v>
      </c>
      <c r="F484" s="55" t="s">
        <v>1</v>
      </c>
      <c r="G484" s="123"/>
      <c r="H484" s="55" t="s">
        <v>1</v>
      </c>
      <c r="I484" s="56" t="s">
        <v>1</v>
      </c>
      <c r="J484" s="55" t="s">
        <v>1</v>
      </c>
      <c r="K484" s="54"/>
      <c r="L484" s="127" t="str">
        <f>IF(G484="","",IF(G484="*","",(ABS(G484-J484))*100))</f>
        <v/>
      </c>
      <c r="M484" s="58"/>
      <c r="N484" s="58"/>
    </row>
    <row r="485" spans="1:14" ht="15.6">
      <c r="A485" s="54">
        <v>8</v>
      </c>
      <c r="B485" s="54">
        <v>2300</v>
      </c>
      <c r="C485" s="54" t="s">
        <v>1134</v>
      </c>
      <c r="D485" s="54" t="s">
        <v>9</v>
      </c>
      <c r="E485" s="55">
        <v>718</v>
      </c>
      <c r="F485" s="56">
        <v>0.59899999999999998</v>
      </c>
      <c r="G485" s="122"/>
      <c r="H485" s="55">
        <v>842</v>
      </c>
      <c r="I485" s="56">
        <v>0.66270783847980996</v>
      </c>
      <c r="J485" s="57"/>
      <c r="K485" s="57"/>
      <c r="L485" s="126"/>
      <c r="M485" s="58">
        <v>-3.7292161520189993E-2</v>
      </c>
      <c r="N485" s="58">
        <v>-0.10099999999999998</v>
      </c>
    </row>
    <row r="486" spans="1:14" ht="15.6">
      <c r="A486" s="54">
        <v>9</v>
      </c>
      <c r="B486" s="54">
        <v>2300</v>
      </c>
      <c r="C486" s="54" t="s">
        <v>1134</v>
      </c>
      <c r="D486" s="54" t="s">
        <v>10</v>
      </c>
      <c r="E486" s="55">
        <v>1426</v>
      </c>
      <c r="F486" s="56">
        <v>0.36699999999999999</v>
      </c>
      <c r="G486" s="121">
        <v>-0.23199999999999998</v>
      </c>
      <c r="H486" s="55">
        <v>1517</v>
      </c>
      <c r="I486" s="56">
        <v>0.46671061305207601</v>
      </c>
      <c r="J486" s="59">
        <v>-0.19599722542773396</v>
      </c>
      <c r="K486" s="55" t="str">
        <f>IF(G486="","",IF(G486="*","",IF(ABS(J486)&gt;ABS(G486),"Decrease","Increase")))</f>
        <v>Increase</v>
      </c>
      <c r="L486" s="127">
        <f>IF(G486="","",IF(G486="*","",(ABS(G486-J486))*100))</f>
        <v>3.6002774572266025</v>
      </c>
      <c r="M486" s="58">
        <v>-0.23328938694792395</v>
      </c>
      <c r="N486" s="58">
        <v>-0.33299999999999996</v>
      </c>
    </row>
    <row r="487" spans="1:14" ht="15.6">
      <c r="A487" s="54">
        <v>10</v>
      </c>
      <c r="B487" s="54">
        <v>2300</v>
      </c>
      <c r="C487" s="54" t="s">
        <v>1134</v>
      </c>
      <c r="D487" s="54" t="s">
        <v>51</v>
      </c>
      <c r="E487" s="55">
        <v>1803</v>
      </c>
      <c r="F487" s="56">
        <v>0.504</v>
      </c>
      <c r="G487" s="122"/>
      <c r="H487" s="55">
        <v>2051</v>
      </c>
      <c r="I487" s="56">
        <v>0.59629449049244299</v>
      </c>
      <c r="J487" s="57"/>
      <c r="K487" s="57"/>
      <c r="L487" s="126"/>
      <c r="M487" s="58">
        <v>-0.10370550950755697</v>
      </c>
      <c r="N487" s="58">
        <v>-0.19599999999999995</v>
      </c>
    </row>
    <row r="488" spans="1:14" ht="15.6">
      <c r="A488" s="54">
        <v>11</v>
      </c>
      <c r="B488" s="54">
        <v>2300</v>
      </c>
      <c r="C488" s="54" t="s">
        <v>1134</v>
      </c>
      <c r="D488" s="54" t="s">
        <v>52</v>
      </c>
      <c r="E488" s="55">
        <v>341</v>
      </c>
      <c r="F488" s="56">
        <v>0.13200000000000001</v>
      </c>
      <c r="G488" s="121">
        <v>-0.37200000000000005</v>
      </c>
      <c r="H488" s="55">
        <v>308</v>
      </c>
      <c r="I488" s="56">
        <v>0.13961038961038999</v>
      </c>
      <c r="J488" s="59">
        <v>-0.45668410088205302</v>
      </c>
      <c r="K488" s="55" t="str">
        <f>IF(G488="","",IF(G488="*","",IF(ABS(J488)&gt;ABS(G488),"Decrease","Increase")))</f>
        <v>Decrease</v>
      </c>
      <c r="L488" s="127">
        <f>IF(G488="","",IF(G488="*","",(ABS(G488-J488))*100))</f>
        <v>8.4684100882052977</v>
      </c>
      <c r="M488" s="58">
        <v>-0.56038961038960999</v>
      </c>
      <c r="N488" s="58">
        <v>-0.56799999999999995</v>
      </c>
    </row>
    <row r="489" spans="1:14" ht="15.6">
      <c r="A489" s="54">
        <v>12</v>
      </c>
      <c r="B489" s="54">
        <v>2300</v>
      </c>
      <c r="C489" s="54" t="s">
        <v>1134</v>
      </c>
      <c r="D489" s="54" t="s">
        <v>13</v>
      </c>
      <c r="E489" s="55">
        <v>2132</v>
      </c>
      <c r="F489" s="56">
        <v>0.44700000000000001</v>
      </c>
      <c r="G489" s="122"/>
      <c r="H489" s="55">
        <v>2336</v>
      </c>
      <c r="I489" s="56">
        <v>0.53895547945205502</v>
      </c>
      <c r="J489" s="57"/>
      <c r="K489" s="57"/>
      <c r="L489" s="126"/>
      <c r="M489" s="58">
        <v>-0.16104452054794494</v>
      </c>
      <c r="N489" s="58">
        <v>-0.25299999999999995</v>
      </c>
    </row>
    <row r="490" spans="1:14" ht="15.6">
      <c r="A490" s="54">
        <v>13</v>
      </c>
      <c r="B490" s="54">
        <v>2300</v>
      </c>
      <c r="C490" s="54" t="s">
        <v>1134</v>
      </c>
      <c r="D490" s="54" t="s">
        <v>14</v>
      </c>
      <c r="E490" s="55">
        <v>12</v>
      </c>
      <c r="F490" s="56">
        <v>8.3000000000000004E-2</v>
      </c>
      <c r="G490" s="121">
        <v>-0.36399999999999999</v>
      </c>
      <c r="H490" s="55">
        <v>23</v>
      </c>
      <c r="I490" s="56">
        <v>0.30434782608695699</v>
      </c>
      <c r="J490" s="59">
        <v>-0.23460765336509803</v>
      </c>
      <c r="K490" s="55" t="str">
        <f>IF(G490="","",IF(G490="*","",IF(ABS(J490)&gt;ABS(G490),"Decrease","Increase")))</f>
        <v>Increase</v>
      </c>
      <c r="L490" s="127">
        <f>IF(G490="","",IF(G490="*","",(ABS(G490-J490))*100))</f>
        <v>12.939234663490195</v>
      </c>
      <c r="M490" s="58">
        <v>-0.39565217391304297</v>
      </c>
      <c r="N490" s="58">
        <v>-0.61699999999999999</v>
      </c>
    </row>
    <row r="491" spans="1:14" ht="15.6">
      <c r="A491" s="54">
        <v>14</v>
      </c>
      <c r="B491" s="54">
        <v>2300</v>
      </c>
      <c r="C491" s="54" t="s">
        <v>1134</v>
      </c>
      <c r="D491" s="54" t="s">
        <v>15</v>
      </c>
      <c r="E491" s="55">
        <v>1131</v>
      </c>
      <c r="F491" s="56">
        <v>0.41299999999999998</v>
      </c>
      <c r="G491" s="122"/>
      <c r="H491" s="55">
        <v>1209</v>
      </c>
      <c r="I491" s="56">
        <v>0.49131513647642699</v>
      </c>
      <c r="J491" s="57"/>
      <c r="K491" s="57"/>
      <c r="L491" s="126"/>
      <c r="M491" s="58">
        <v>-0.20868486352357296</v>
      </c>
      <c r="N491" s="58">
        <v>-0.28699999999999998</v>
      </c>
    </row>
    <row r="492" spans="1:14" ht="15.6">
      <c r="A492" s="54">
        <v>15</v>
      </c>
      <c r="B492" s="54">
        <v>2300</v>
      </c>
      <c r="C492" s="54" t="s">
        <v>1134</v>
      </c>
      <c r="D492" s="54" t="s">
        <v>16</v>
      </c>
      <c r="E492" s="55">
        <v>1013</v>
      </c>
      <c r="F492" s="60">
        <v>0.48</v>
      </c>
      <c r="G492" s="121">
        <v>6.7000000000000004E-2</v>
      </c>
      <c r="H492" s="55">
        <v>1150</v>
      </c>
      <c r="I492" s="56">
        <v>0.58434782608695701</v>
      </c>
      <c r="J492" s="59">
        <v>9.3032689610530017E-2</v>
      </c>
      <c r="K492" s="55" t="str">
        <f>IF(G492="","",IF(G492="*","",IF(ABS(J492)&gt;ABS(G492),"Decrease","Increase")))</f>
        <v>Decrease</v>
      </c>
      <c r="L492" s="127">
        <f>IF(G492="","",IF(G492="*","",(ABS(G492-J492))*100))</f>
        <v>2.6032689610530015</v>
      </c>
      <c r="M492" s="58">
        <v>-0.11565217391304294</v>
      </c>
      <c r="N492" s="58">
        <v>-0.21999999999999997</v>
      </c>
    </row>
    <row r="493" spans="1:14" ht="15.6">
      <c r="A493" s="54">
        <v>1</v>
      </c>
      <c r="B493" s="54">
        <v>2320</v>
      </c>
      <c r="C493" s="54" t="s">
        <v>1135</v>
      </c>
      <c r="D493" s="54" t="s">
        <v>50</v>
      </c>
      <c r="E493" s="55">
        <v>870</v>
      </c>
      <c r="F493" s="56">
        <v>0.434</v>
      </c>
      <c r="G493" s="122"/>
      <c r="H493" s="55">
        <v>988</v>
      </c>
      <c r="I493" s="56">
        <v>0.46153846153846201</v>
      </c>
      <c r="J493" s="57"/>
      <c r="K493" s="57"/>
      <c r="L493" s="126"/>
      <c r="M493" s="58">
        <v>-0.23846153846153795</v>
      </c>
      <c r="N493" s="58">
        <v>-0.26599999999999996</v>
      </c>
    </row>
    <row r="494" spans="1:14" ht="15.6">
      <c r="A494" s="54">
        <v>2</v>
      </c>
      <c r="B494" s="54">
        <v>2320</v>
      </c>
      <c r="C494" s="54" t="s">
        <v>1135</v>
      </c>
      <c r="D494" s="54" t="s">
        <v>7</v>
      </c>
      <c r="E494" s="55">
        <v>549</v>
      </c>
      <c r="F494" s="56">
        <v>0.495</v>
      </c>
      <c r="G494" s="122"/>
      <c r="H494" s="55">
        <v>659</v>
      </c>
      <c r="I494" s="56">
        <v>0.52503793626707096</v>
      </c>
      <c r="J494" s="57"/>
      <c r="K494" s="57"/>
      <c r="L494" s="126"/>
      <c r="M494" s="58">
        <v>-0.174962063732929</v>
      </c>
      <c r="N494" s="58">
        <v>-0.20499999999999996</v>
      </c>
    </row>
    <row r="495" spans="1:14" ht="15.6">
      <c r="A495" s="54">
        <v>3</v>
      </c>
      <c r="B495" s="54">
        <v>2320</v>
      </c>
      <c r="C495" s="54" t="s">
        <v>1135</v>
      </c>
      <c r="D495" s="54" t="s">
        <v>42</v>
      </c>
      <c r="E495" s="55">
        <v>210</v>
      </c>
      <c r="F495" s="56">
        <v>0.26200000000000001</v>
      </c>
      <c r="G495" s="121">
        <v>-0.23300000000000001</v>
      </c>
      <c r="H495" s="55">
        <v>241</v>
      </c>
      <c r="I495" s="56">
        <v>0.27800829875518701</v>
      </c>
      <c r="J495" s="59">
        <v>-0.24702963751188395</v>
      </c>
      <c r="K495" s="55" t="str">
        <f>IF(G495="","",IF(G495="*","",IF(ABS(J495)&gt;ABS(G495),"Decrease","Increase")))</f>
        <v>Decrease</v>
      </c>
      <c r="L495" s="127">
        <f>IF(G495="","",IF(G495="*","",(ABS(G495-J495))*100))</f>
        <v>1.4029637511883934</v>
      </c>
      <c r="M495" s="58">
        <v>-0.42199170124481294</v>
      </c>
      <c r="N495" s="58">
        <v>-0.43799999999999994</v>
      </c>
    </row>
    <row r="496" spans="1:14" ht="15.6">
      <c r="A496" s="54">
        <v>4</v>
      </c>
      <c r="B496" s="54">
        <v>2320</v>
      </c>
      <c r="C496" s="54" t="s">
        <v>1135</v>
      </c>
      <c r="D496" s="54" t="s">
        <v>43</v>
      </c>
      <c r="E496" s="55" t="s">
        <v>1</v>
      </c>
      <c r="F496" s="55" t="s">
        <v>1</v>
      </c>
      <c r="G496" s="121" t="s">
        <v>1</v>
      </c>
      <c r="H496" s="55">
        <v>19</v>
      </c>
      <c r="I496" s="56">
        <v>0.36842105263157898</v>
      </c>
      <c r="J496" s="59">
        <v>-0.15661688363549198</v>
      </c>
      <c r="K496" s="55" t="str">
        <f>IF(G496="","",IF(G496="*","",IF(ABS(J496)&gt;ABS(G496),"Decrease","Increase")))</f>
        <v/>
      </c>
      <c r="L496" s="127" t="str">
        <f>IF(G496="","",IF(G496="*","",(ABS(G496-J496))*100))</f>
        <v/>
      </c>
      <c r="M496" s="58">
        <v>-0.33157894736842097</v>
      </c>
      <c r="N496" s="58"/>
    </row>
    <row r="497" spans="1:14" ht="15.6">
      <c r="A497" s="54">
        <v>5</v>
      </c>
      <c r="B497" s="54">
        <v>2320</v>
      </c>
      <c r="C497" s="54" t="s">
        <v>1135</v>
      </c>
      <c r="D497" s="54" t="s">
        <v>8</v>
      </c>
      <c r="E497" s="55" t="s">
        <v>1</v>
      </c>
      <c r="F497" s="55" t="s">
        <v>1</v>
      </c>
      <c r="G497" s="121" t="s">
        <v>1</v>
      </c>
      <c r="H497" s="55">
        <v>12</v>
      </c>
      <c r="I497" s="56">
        <v>0.58333333333333304</v>
      </c>
      <c r="J497" s="59">
        <v>5.8295397066262078E-2</v>
      </c>
      <c r="K497" s="55" t="str">
        <f>IF(G497="","",IF(G497="*","",IF(ABS(J497)&gt;ABS(G497),"Decrease","Increase")))</f>
        <v/>
      </c>
      <c r="L497" s="127" t="str">
        <f>IF(G497="","",IF(G497="*","",(ABS(G497-J497))*100))</f>
        <v/>
      </c>
      <c r="M497" s="58">
        <v>-0.11666666666666692</v>
      </c>
      <c r="N497" s="58"/>
    </row>
    <row r="498" spans="1:14" ht="15.6">
      <c r="A498" s="54">
        <v>6</v>
      </c>
      <c r="B498" s="54">
        <v>2320</v>
      </c>
      <c r="C498" s="54" t="s">
        <v>1135</v>
      </c>
      <c r="D498" s="54" t="s">
        <v>44</v>
      </c>
      <c r="E498" s="55">
        <v>96</v>
      </c>
      <c r="F498" s="56">
        <v>0.44800000000000001</v>
      </c>
      <c r="G498" s="121">
        <v>-4.7E-2</v>
      </c>
      <c r="H498" s="55">
        <v>52</v>
      </c>
      <c r="I498" s="56">
        <v>0.46153846153846201</v>
      </c>
      <c r="J498" s="59">
        <v>-6.3499474728608951E-2</v>
      </c>
      <c r="K498" s="55" t="str">
        <f>IF(G498="","",IF(G498="*","",IF(ABS(J498)&gt;ABS(G498),"Decrease","Increase")))</f>
        <v>Decrease</v>
      </c>
      <c r="L498" s="127">
        <f>IF(G498="","",IF(G498="*","",(ABS(G498-J498))*100))</f>
        <v>1.6499474728608952</v>
      </c>
      <c r="M498" s="58">
        <v>-0.23846153846153795</v>
      </c>
      <c r="N498" s="58">
        <v>-0.25199999999999995</v>
      </c>
    </row>
    <row r="499" spans="1:14" ht="15.6">
      <c r="A499" s="54">
        <v>7</v>
      </c>
      <c r="B499" s="54">
        <v>2320</v>
      </c>
      <c r="C499" s="54" t="s">
        <v>1135</v>
      </c>
      <c r="D499" s="54" t="s">
        <v>1096</v>
      </c>
      <c r="E499" s="55" t="s">
        <v>1</v>
      </c>
      <c r="F499" s="55" t="s">
        <v>1</v>
      </c>
      <c r="G499" s="123"/>
      <c r="H499" s="55" t="s">
        <v>1</v>
      </c>
      <c r="I499" s="56" t="s">
        <v>1</v>
      </c>
      <c r="J499" s="55" t="s">
        <v>1</v>
      </c>
      <c r="K499" s="54"/>
      <c r="L499" s="127" t="str">
        <f>IF(G499="","",IF(G499="*","",(ABS(G499-J499))*100))</f>
        <v/>
      </c>
      <c r="M499" s="58"/>
      <c r="N499" s="58"/>
    </row>
    <row r="500" spans="1:14" ht="15.6">
      <c r="A500" s="54">
        <v>9</v>
      </c>
      <c r="B500" s="54">
        <v>2320</v>
      </c>
      <c r="C500" s="54" t="s">
        <v>1135</v>
      </c>
      <c r="D500" s="54" t="s">
        <v>10</v>
      </c>
      <c r="E500" s="55">
        <v>870</v>
      </c>
      <c r="F500" s="56">
        <v>0.434</v>
      </c>
      <c r="G500" s="121"/>
      <c r="H500" s="55">
        <v>954</v>
      </c>
      <c r="I500" s="56">
        <v>0.45387840670859497</v>
      </c>
      <c r="J500" s="59">
        <v>-0.22259218152669907</v>
      </c>
      <c r="K500" s="55" t="str">
        <f>IF(G500="","",IF(G500="*","",IF(ABS(J500)&gt;ABS(G500),"Decrease","Increase")))</f>
        <v/>
      </c>
      <c r="L500" s="127" t="str">
        <f>IF(G500="","",IF(G500="*","",(ABS(G500-J500))*100))</f>
        <v/>
      </c>
      <c r="M500" s="58">
        <v>-0.24612159329140498</v>
      </c>
      <c r="N500" s="58">
        <v>-0.26599999999999996</v>
      </c>
    </row>
    <row r="501" spans="1:14" ht="15.6">
      <c r="A501" s="54">
        <v>10</v>
      </c>
      <c r="B501" s="54">
        <v>2320</v>
      </c>
      <c r="C501" s="54" t="s">
        <v>1135</v>
      </c>
      <c r="D501" s="54" t="s">
        <v>51</v>
      </c>
      <c r="E501" s="55">
        <v>757</v>
      </c>
      <c r="F501" s="60">
        <v>0.48</v>
      </c>
      <c r="G501" s="122"/>
      <c r="H501" s="55">
        <v>859</v>
      </c>
      <c r="I501" s="56">
        <v>0.48894062863795101</v>
      </c>
      <c r="J501" s="57"/>
      <c r="K501" s="57"/>
      <c r="L501" s="126"/>
      <c r="M501" s="58">
        <v>-0.21105937136204894</v>
      </c>
      <c r="N501" s="58">
        <v>-0.21999999999999997</v>
      </c>
    </row>
    <row r="502" spans="1:14" ht="15.6">
      <c r="A502" s="54">
        <v>11</v>
      </c>
      <c r="B502" s="54">
        <v>2320</v>
      </c>
      <c r="C502" s="54" t="s">
        <v>1135</v>
      </c>
      <c r="D502" s="54" t="s">
        <v>52</v>
      </c>
      <c r="E502" s="55">
        <v>113</v>
      </c>
      <c r="F502" s="56">
        <v>0.13300000000000001</v>
      </c>
      <c r="G502" s="121">
        <v>-0.34700000000000003</v>
      </c>
      <c r="H502" s="55">
        <v>129</v>
      </c>
      <c r="I502" s="56">
        <v>0.27906976744186002</v>
      </c>
      <c r="J502" s="59">
        <v>-0.209870861196091</v>
      </c>
      <c r="K502" s="55" t="str">
        <f>IF(G502="","",IF(G502="*","",IF(ABS(J502)&gt;ABS(G502),"Decrease","Increase")))</f>
        <v>Increase</v>
      </c>
      <c r="L502" s="127">
        <f>IF(G502="","",IF(G502="*","",(ABS(G502-J502))*100))</f>
        <v>13.712913880390904</v>
      </c>
      <c r="M502" s="58">
        <v>-0.42093023255813994</v>
      </c>
      <c r="N502" s="58">
        <v>-0.56699999999999995</v>
      </c>
    </row>
    <row r="503" spans="1:14" ht="15.6">
      <c r="A503" s="54">
        <v>12</v>
      </c>
      <c r="B503" s="54">
        <v>2320</v>
      </c>
      <c r="C503" s="54" t="s">
        <v>1135</v>
      </c>
      <c r="D503" s="54" t="s">
        <v>13</v>
      </c>
      <c r="E503" s="55">
        <v>852</v>
      </c>
      <c r="F503" s="60">
        <v>0.44</v>
      </c>
      <c r="G503" s="122"/>
      <c r="H503" s="55">
        <v>981</v>
      </c>
      <c r="I503" s="56">
        <v>0.46381243628950097</v>
      </c>
      <c r="J503" s="57"/>
      <c r="K503" s="57"/>
      <c r="L503" s="126"/>
      <c r="M503" s="58">
        <v>-0.23618756371049898</v>
      </c>
      <c r="N503" s="58">
        <v>-0.25999999999999995</v>
      </c>
    </row>
    <row r="504" spans="1:14" ht="15.6">
      <c r="A504" s="54">
        <v>13</v>
      </c>
      <c r="B504" s="54">
        <v>2320</v>
      </c>
      <c r="C504" s="54" t="s">
        <v>1135</v>
      </c>
      <c r="D504" s="54" t="s">
        <v>14</v>
      </c>
      <c r="E504" s="55">
        <v>18</v>
      </c>
      <c r="F504" s="56">
        <v>0.16700000000000001</v>
      </c>
      <c r="G504" s="121">
        <v>-0.27300000000000002</v>
      </c>
      <c r="H504" s="55" t="s">
        <v>1</v>
      </c>
      <c r="I504" s="56" t="s">
        <v>1</v>
      </c>
      <c r="J504" s="55" t="s">
        <v>1</v>
      </c>
      <c r="K504" s="55"/>
      <c r="L504" s="127"/>
      <c r="M504" s="58"/>
      <c r="N504" s="58">
        <v>-0.53299999999999992</v>
      </c>
    </row>
    <row r="505" spans="1:14" ht="15.6">
      <c r="A505" s="54">
        <v>14</v>
      </c>
      <c r="B505" s="54">
        <v>2320</v>
      </c>
      <c r="C505" s="54" t="s">
        <v>1135</v>
      </c>
      <c r="D505" s="54" t="s">
        <v>15</v>
      </c>
      <c r="E505" s="55">
        <v>459</v>
      </c>
      <c r="F505" s="56">
        <v>0.41599999999999998</v>
      </c>
      <c r="G505" s="122"/>
      <c r="H505" s="55">
        <v>521</v>
      </c>
      <c r="I505" s="56">
        <v>0.424184261036468</v>
      </c>
      <c r="J505" s="57"/>
      <c r="K505" s="57"/>
      <c r="L505" s="126"/>
      <c r="M505" s="58">
        <v>-0.27581573896353195</v>
      </c>
      <c r="N505" s="58">
        <v>-0.28399999999999997</v>
      </c>
    </row>
    <row r="506" spans="1:14" ht="15.6">
      <c r="A506" s="54">
        <v>15</v>
      </c>
      <c r="B506" s="54">
        <v>2320</v>
      </c>
      <c r="C506" s="54" t="s">
        <v>1135</v>
      </c>
      <c r="D506" s="54" t="s">
        <v>16</v>
      </c>
      <c r="E506" s="55">
        <v>411</v>
      </c>
      <c r="F506" s="56">
        <v>0.45500000000000002</v>
      </c>
      <c r="G506" s="121">
        <v>3.9E-2</v>
      </c>
      <c r="H506" s="55">
        <v>467</v>
      </c>
      <c r="I506" s="56">
        <v>0.50321199143468998</v>
      </c>
      <c r="J506" s="59">
        <v>7.9027730398221974E-2</v>
      </c>
      <c r="K506" s="55" t="str">
        <f>IF(G506="","",IF(G506="*","",IF(ABS(J506)&gt;ABS(G506),"Decrease","Increase")))</f>
        <v>Decrease</v>
      </c>
      <c r="L506" s="127">
        <f>IF(G506="","",IF(G506="*","",(ABS(G506-J506))*100))</f>
        <v>4.0027730398221975</v>
      </c>
      <c r="M506" s="58">
        <v>-0.19678800856530998</v>
      </c>
      <c r="N506" s="58">
        <v>-0.24499999999999994</v>
      </c>
    </row>
    <row r="507" spans="1:14" ht="15.6">
      <c r="A507" s="54">
        <v>1</v>
      </c>
      <c r="B507" s="54">
        <v>2400</v>
      </c>
      <c r="C507" s="54" t="s">
        <v>1136</v>
      </c>
      <c r="D507" s="54" t="s">
        <v>50</v>
      </c>
      <c r="E507" s="55">
        <v>7628</v>
      </c>
      <c r="F507" s="56">
        <v>0.45600000000000002</v>
      </c>
      <c r="G507" s="122"/>
      <c r="H507" s="55">
        <v>8127</v>
      </c>
      <c r="I507" s="56">
        <v>0.50916697428325297</v>
      </c>
      <c r="J507" s="57"/>
      <c r="K507" s="57"/>
      <c r="L507" s="126"/>
      <c r="M507" s="58">
        <v>-0.19083302571674698</v>
      </c>
      <c r="N507" s="58">
        <v>-0.24399999999999994</v>
      </c>
    </row>
    <row r="508" spans="1:14" ht="15.6">
      <c r="A508" s="54">
        <v>2</v>
      </c>
      <c r="B508" s="54">
        <v>2400</v>
      </c>
      <c r="C508" s="54" t="s">
        <v>1136</v>
      </c>
      <c r="D508" s="54" t="s">
        <v>7</v>
      </c>
      <c r="E508" s="55">
        <v>3787</v>
      </c>
      <c r="F508" s="56">
        <v>0.56499999999999995</v>
      </c>
      <c r="G508" s="122"/>
      <c r="H508" s="55">
        <v>4212</v>
      </c>
      <c r="I508" s="56">
        <v>0.61633428300094995</v>
      </c>
      <c r="J508" s="57"/>
      <c r="K508" s="57"/>
      <c r="L508" s="126"/>
      <c r="M508" s="58">
        <v>-8.366571699905001E-2</v>
      </c>
      <c r="N508" s="58">
        <v>-0.13500000000000001</v>
      </c>
    </row>
    <row r="509" spans="1:14" ht="15.6">
      <c r="A509" s="54">
        <v>3</v>
      </c>
      <c r="B509" s="54">
        <v>2400</v>
      </c>
      <c r="C509" s="54" t="s">
        <v>1136</v>
      </c>
      <c r="D509" s="54" t="s">
        <v>42</v>
      </c>
      <c r="E509" s="55">
        <v>2718</v>
      </c>
      <c r="F509" s="56">
        <v>0.29599999999999999</v>
      </c>
      <c r="G509" s="121">
        <v>-0.26899999999999996</v>
      </c>
      <c r="H509" s="55">
        <v>2925</v>
      </c>
      <c r="I509" s="56">
        <v>0.34085470085470099</v>
      </c>
      <c r="J509" s="59">
        <v>-0.27547958214624896</v>
      </c>
      <c r="K509" s="55" t="str">
        <f>IF(G509="","",IF(G509="*","",IF(ABS(J509)&gt;ABS(G509),"Decrease","Increase")))</f>
        <v>Decrease</v>
      </c>
      <c r="L509" s="127">
        <f>IF(G509="","",IF(G509="*","",(ABS(G509-J509))*100))</f>
        <v>0.64795821462489966</v>
      </c>
      <c r="M509" s="58">
        <v>-0.35914529914529897</v>
      </c>
      <c r="N509" s="58">
        <v>-0.40399999999999997</v>
      </c>
    </row>
    <row r="510" spans="1:14" ht="15.6">
      <c r="A510" s="54">
        <v>4</v>
      </c>
      <c r="B510" s="54">
        <v>2400</v>
      </c>
      <c r="C510" s="54" t="s">
        <v>1136</v>
      </c>
      <c r="D510" s="54" t="s">
        <v>43</v>
      </c>
      <c r="E510" s="55">
        <v>499</v>
      </c>
      <c r="F510" s="56">
        <v>0.36299999999999999</v>
      </c>
      <c r="G510" s="121">
        <v>-0.20199999999999999</v>
      </c>
      <c r="H510" s="55">
        <v>453</v>
      </c>
      <c r="I510" s="56">
        <v>0.44812362030905101</v>
      </c>
      <c r="J510" s="59">
        <v>-0.16821066269189894</v>
      </c>
      <c r="K510" s="55" t="str">
        <f>IF(G510="","",IF(G510="*","",IF(ABS(J510)&gt;ABS(G510),"Decrease","Increase")))</f>
        <v>Increase</v>
      </c>
      <c r="L510" s="127">
        <f>IF(G510="","",IF(G510="*","",(ABS(G510-J510))*100))</f>
        <v>3.3789337308101048</v>
      </c>
      <c r="M510" s="58">
        <v>-0.25187637969094895</v>
      </c>
      <c r="N510" s="58">
        <v>-0.33699999999999997</v>
      </c>
    </row>
    <row r="511" spans="1:14" ht="15.6">
      <c r="A511" s="54">
        <v>5</v>
      </c>
      <c r="B511" s="54">
        <v>2400</v>
      </c>
      <c r="C511" s="54" t="s">
        <v>1136</v>
      </c>
      <c r="D511" s="54" t="s">
        <v>8</v>
      </c>
      <c r="E511" s="55">
        <v>182</v>
      </c>
      <c r="F511" s="56">
        <v>0.67600000000000005</v>
      </c>
      <c r="G511" s="121">
        <v>0.111</v>
      </c>
      <c r="H511" s="55">
        <v>194</v>
      </c>
      <c r="I511" s="56">
        <v>0.72680412371133996</v>
      </c>
      <c r="J511" s="59">
        <v>0.11046984071039001</v>
      </c>
      <c r="K511" s="55" t="str">
        <f>IF(G511="","",IF(G511="*","",IF(ABS(J511)&gt;ABS(G511),"Decrease","Increase")))</f>
        <v>Increase</v>
      </c>
      <c r="L511" s="127">
        <f>IF(G511="","",IF(G511="*","",(ABS(G511-J511))*100))</f>
        <v>5.3015928960999104E-2</v>
      </c>
      <c r="M511" s="58">
        <v>2.680412371134E-2</v>
      </c>
      <c r="N511" s="58">
        <v>-2.399999999999991E-2</v>
      </c>
    </row>
    <row r="512" spans="1:14" ht="15.6">
      <c r="A512" s="54">
        <v>6</v>
      </c>
      <c r="B512" s="54">
        <v>2400</v>
      </c>
      <c r="C512" s="54" t="s">
        <v>1136</v>
      </c>
      <c r="D512" s="54" t="s">
        <v>44</v>
      </c>
      <c r="E512" s="55">
        <v>391</v>
      </c>
      <c r="F512" s="56">
        <v>0.53700000000000003</v>
      </c>
      <c r="G512" s="121">
        <v>-2.7999999999999997E-2</v>
      </c>
      <c r="H512" s="55">
        <v>294</v>
      </c>
      <c r="I512" s="56">
        <v>0.58163265306122403</v>
      </c>
      <c r="J512" s="59">
        <v>-3.470162993972592E-2</v>
      </c>
      <c r="K512" s="55" t="str">
        <f>IF(G512="","",IF(G512="*","",IF(ABS(J512)&gt;ABS(G512),"Decrease","Increase")))</f>
        <v>Decrease</v>
      </c>
      <c r="L512" s="127">
        <f>IF(G512="","",IF(G512="*","",(ABS(G512-J512))*100))</f>
        <v>0.67016299397259227</v>
      </c>
      <c r="M512" s="58">
        <v>-0.11836734693877593</v>
      </c>
      <c r="N512" s="58">
        <v>-0.16299999999999992</v>
      </c>
    </row>
    <row r="513" spans="1:14" ht="15.6">
      <c r="A513" s="54">
        <v>7</v>
      </c>
      <c r="B513" s="54">
        <v>2400</v>
      </c>
      <c r="C513" s="54" t="s">
        <v>1136</v>
      </c>
      <c r="D513" s="54" t="s">
        <v>1096</v>
      </c>
      <c r="E513" s="55">
        <v>51</v>
      </c>
      <c r="F513" s="56">
        <v>0.49</v>
      </c>
      <c r="G513" s="121">
        <v>-7.4999999999999997E-2</v>
      </c>
      <c r="H513" s="55">
        <v>49</v>
      </c>
      <c r="I513" s="56">
        <v>0.61224489795918402</v>
      </c>
      <c r="J513" s="59">
        <v>-4.089385041765925E-3</v>
      </c>
      <c r="K513" s="54"/>
      <c r="L513" s="127">
        <f>IF(G513="","",IF(G513="*","",(ABS(G513-J513))*100))</f>
        <v>7.0910614958234071</v>
      </c>
      <c r="M513" s="58">
        <v>-8.7755102040815935E-2</v>
      </c>
      <c r="N513" s="58">
        <v>-0.20999999999999996</v>
      </c>
    </row>
    <row r="514" spans="1:14" ht="15.6">
      <c r="A514" s="54">
        <v>8</v>
      </c>
      <c r="B514" s="54">
        <v>2400</v>
      </c>
      <c r="C514" s="54" t="s">
        <v>1136</v>
      </c>
      <c r="D514" s="54" t="s">
        <v>9</v>
      </c>
      <c r="E514" s="55">
        <v>2358</v>
      </c>
      <c r="F514" s="56">
        <v>0.61199999999999999</v>
      </c>
      <c r="G514" s="122"/>
      <c r="H514" s="55">
        <v>2592</v>
      </c>
      <c r="I514" s="56">
        <v>0.66898148148148195</v>
      </c>
      <c r="J514" s="57"/>
      <c r="K514" s="57"/>
      <c r="L514" s="126"/>
      <c r="M514" s="58">
        <v>-3.1018518518518001E-2</v>
      </c>
      <c r="N514" s="58">
        <v>-8.7999999999999967E-2</v>
      </c>
    </row>
    <row r="515" spans="1:14" ht="15.6">
      <c r="A515" s="54">
        <v>9</v>
      </c>
      <c r="B515" s="54">
        <v>2400</v>
      </c>
      <c r="C515" s="54" t="s">
        <v>1136</v>
      </c>
      <c r="D515" s="54" t="s">
        <v>10</v>
      </c>
      <c r="E515" s="55">
        <v>5270</v>
      </c>
      <c r="F515" s="56">
        <v>0.38700000000000001</v>
      </c>
      <c r="G515" s="121">
        <v>-0.22500000000000001</v>
      </c>
      <c r="H515" s="55">
        <v>5535</v>
      </c>
      <c r="I515" s="56">
        <v>0.43432700993676598</v>
      </c>
      <c r="J515" s="59">
        <v>-0.23465447154471597</v>
      </c>
      <c r="K515" s="55" t="str">
        <f>IF(G515="","",IF(G515="*","",IF(ABS(J515)&gt;ABS(G515),"Decrease","Increase")))</f>
        <v>Decrease</v>
      </c>
      <c r="L515" s="127">
        <f>IF(G515="","",IF(G515="*","",(ABS(G515-J515))*100))</f>
        <v>0.96544715447159646</v>
      </c>
      <c r="M515" s="58">
        <v>-0.26567299006323397</v>
      </c>
      <c r="N515" s="58">
        <v>-0.31299999999999994</v>
      </c>
    </row>
    <row r="516" spans="1:14" ht="15.6">
      <c r="A516" s="54">
        <v>10</v>
      </c>
      <c r="B516" s="54">
        <v>2400</v>
      </c>
      <c r="C516" s="54" t="s">
        <v>1136</v>
      </c>
      <c r="D516" s="54" t="s">
        <v>51</v>
      </c>
      <c r="E516" s="55">
        <v>6724</v>
      </c>
      <c r="F516" s="56">
        <v>0.497</v>
      </c>
      <c r="G516" s="122"/>
      <c r="H516" s="55">
        <v>7222</v>
      </c>
      <c r="I516" s="56">
        <v>0.55178620880642504</v>
      </c>
      <c r="J516" s="57"/>
      <c r="K516" s="57"/>
      <c r="L516" s="126"/>
      <c r="M516" s="58">
        <v>-0.14821379119357492</v>
      </c>
      <c r="N516" s="58">
        <v>-0.20299999999999996</v>
      </c>
    </row>
    <row r="517" spans="1:14" ht="15.6">
      <c r="A517" s="54">
        <v>11</v>
      </c>
      <c r="B517" s="54">
        <v>2400</v>
      </c>
      <c r="C517" s="54" t="s">
        <v>1136</v>
      </c>
      <c r="D517" s="54" t="s">
        <v>52</v>
      </c>
      <c r="E517" s="55">
        <v>904</v>
      </c>
      <c r="F517" s="56">
        <v>0.156</v>
      </c>
      <c r="G517" s="121">
        <v>-0.34100000000000003</v>
      </c>
      <c r="H517" s="55">
        <v>905</v>
      </c>
      <c r="I517" s="56">
        <v>0.16906077348066301</v>
      </c>
      <c r="J517" s="59">
        <v>-0.38272543532576203</v>
      </c>
      <c r="K517" s="55" t="str">
        <f>IF(G517="","",IF(G517="*","",IF(ABS(J517)&gt;ABS(G517),"Decrease","Increase")))</f>
        <v>Decrease</v>
      </c>
      <c r="L517" s="127">
        <f>IF(G517="","",IF(G517="*","",(ABS(G517-J517))*100))</f>
        <v>4.172543532576201</v>
      </c>
      <c r="M517" s="58">
        <v>-0.53093922651933689</v>
      </c>
      <c r="N517" s="58">
        <v>-0.54399999999999993</v>
      </c>
    </row>
    <row r="518" spans="1:14" ht="15.6">
      <c r="A518" s="54">
        <v>12</v>
      </c>
      <c r="B518" s="54">
        <v>2400</v>
      </c>
      <c r="C518" s="54" t="s">
        <v>1136</v>
      </c>
      <c r="D518" s="54" t="s">
        <v>13</v>
      </c>
      <c r="E518" s="55">
        <v>7371</v>
      </c>
      <c r="F518" s="56">
        <v>0.46600000000000003</v>
      </c>
      <c r="G518" s="122"/>
      <c r="H518" s="55">
        <v>7959</v>
      </c>
      <c r="I518" s="56">
        <v>0.51601960045231798</v>
      </c>
      <c r="J518" s="57"/>
      <c r="K518" s="57"/>
      <c r="L518" s="126"/>
      <c r="M518" s="58">
        <v>-0.18398039954768197</v>
      </c>
      <c r="N518" s="58">
        <v>-0.23399999999999993</v>
      </c>
    </row>
    <row r="519" spans="1:14" ht="15.6">
      <c r="A519" s="54">
        <v>13</v>
      </c>
      <c r="B519" s="54">
        <v>2400</v>
      </c>
      <c r="C519" s="54" t="s">
        <v>1136</v>
      </c>
      <c r="D519" s="54" t="s">
        <v>14</v>
      </c>
      <c r="E519" s="55">
        <v>257</v>
      </c>
      <c r="F519" s="56">
        <v>0.17499999999999999</v>
      </c>
      <c r="G519" s="121">
        <v>-0.29100000000000004</v>
      </c>
      <c r="H519" s="55">
        <v>168</v>
      </c>
      <c r="I519" s="56">
        <v>0.18452380952381001</v>
      </c>
      <c r="J519" s="59">
        <v>-0.33149579092850801</v>
      </c>
      <c r="K519" s="55" t="str">
        <f>IF(G519="","",IF(G519="*","",IF(ABS(J519)&gt;ABS(G519),"Decrease","Increase")))</f>
        <v>Decrease</v>
      </c>
      <c r="L519" s="127">
        <f>IF(G519="","",IF(G519="*","",(ABS(G519-J519))*100))</f>
        <v>4.0495790928507969</v>
      </c>
      <c r="M519" s="58">
        <v>-0.51547619047618998</v>
      </c>
      <c r="N519" s="58">
        <v>-0.52499999999999991</v>
      </c>
    </row>
    <row r="520" spans="1:14" ht="15.6">
      <c r="A520" s="54">
        <v>14</v>
      </c>
      <c r="B520" s="54">
        <v>2400</v>
      </c>
      <c r="C520" s="54" t="s">
        <v>1136</v>
      </c>
      <c r="D520" s="54" t="s">
        <v>15</v>
      </c>
      <c r="E520" s="55">
        <v>3919</v>
      </c>
      <c r="F520" s="60">
        <v>0.43</v>
      </c>
      <c r="G520" s="122"/>
      <c r="H520" s="55">
        <v>4187</v>
      </c>
      <c r="I520" s="56">
        <v>0.47551946501074799</v>
      </c>
      <c r="J520" s="57"/>
      <c r="K520" s="57"/>
      <c r="L520" s="126"/>
      <c r="M520" s="58">
        <v>-0.22448053498925197</v>
      </c>
      <c r="N520" s="58">
        <v>-0.26999999999999996</v>
      </c>
    </row>
    <row r="521" spans="1:14" ht="15.6">
      <c r="A521" s="54">
        <v>15</v>
      </c>
      <c r="B521" s="54">
        <v>2400</v>
      </c>
      <c r="C521" s="54" t="s">
        <v>1136</v>
      </c>
      <c r="D521" s="54" t="s">
        <v>16</v>
      </c>
      <c r="E521" s="55">
        <v>3709</v>
      </c>
      <c r="F521" s="56">
        <v>0.48399999999999999</v>
      </c>
      <c r="G521" s="121">
        <v>5.4000000000000006E-2</v>
      </c>
      <c r="H521" s="55">
        <v>3940</v>
      </c>
      <c r="I521" s="56">
        <v>0.54492385786802</v>
      </c>
      <c r="J521" s="59">
        <v>6.9404392857272013E-2</v>
      </c>
      <c r="K521" s="55" t="str">
        <f>IF(G521="","",IF(G521="*","",IF(ABS(J521)&gt;ABS(G521),"Decrease","Increase")))</f>
        <v>Decrease</v>
      </c>
      <c r="L521" s="127">
        <f>IF(G521="","",IF(G521="*","",(ABS(G521-J521))*100))</f>
        <v>1.5404392857272007</v>
      </c>
      <c r="M521" s="58">
        <v>-0.15507614213197995</v>
      </c>
      <c r="N521" s="58">
        <v>-0.21599999999999997</v>
      </c>
    </row>
    <row r="522" spans="1:14" ht="15.6">
      <c r="A522" s="54">
        <v>1</v>
      </c>
      <c r="B522" s="54">
        <v>2420</v>
      </c>
      <c r="C522" s="54" t="s">
        <v>1137</v>
      </c>
      <c r="D522" s="54" t="s">
        <v>50</v>
      </c>
      <c r="E522" s="55">
        <v>3111</v>
      </c>
      <c r="F522" s="56">
        <v>0.48299999999999998</v>
      </c>
      <c r="G522" s="122"/>
      <c r="H522" s="55">
        <v>3271</v>
      </c>
      <c r="I522" s="56">
        <v>0.51635585447875298</v>
      </c>
      <c r="J522" s="57"/>
      <c r="K522" s="57"/>
      <c r="L522" s="126"/>
      <c r="M522" s="58">
        <v>-0.18364414552124697</v>
      </c>
      <c r="N522" s="58">
        <v>-0.21699999999999997</v>
      </c>
    </row>
    <row r="523" spans="1:14" ht="15.6">
      <c r="A523" s="54">
        <v>2</v>
      </c>
      <c r="B523" s="54">
        <v>2420</v>
      </c>
      <c r="C523" s="54" t="s">
        <v>1137</v>
      </c>
      <c r="D523" s="54" t="s">
        <v>7</v>
      </c>
      <c r="E523" s="55">
        <v>1262</v>
      </c>
      <c r="F523" s="56">
        <v>0.629</v>
      </c>
      <c r="G523" s="122"/>
      <c r="H523" s="55">
        <v>1372</v>
      </c>
      <c r="I523" s="56">
        <v>0.654518950437318</v>
      </c>
      <c r="J523" s="57"/>
      <c r="K523" s="57"/>
      <c r="L523" s="126"/>
      <c r="M523" s="58">
        <v>-4.5481049562681952E-2</v>
      </c>
      <c r="N523" s="58">
        <v>-7.0999999999999952E-2</v>
      </c>
    </row>
    <row r="524" spans="1:14" ht="15.6">
      <c r="A524" s="54">
        <v>3</v>
      </c>
      <c r="B524" s="54">
        <v>2420</v>
      </c>
      <c r="C524" s="54" t="s">
        <v>1137</v>
      </c>
      <c r="D524" s="54" t="s">
        <v>42</v>
      </c>
      <c r="E524" s="55">
        <v>990</v>
      </c>
      <c r="F524" s="56">
        <v>0.307</v>
      </c>
      <c r="G524" s="121">
        <v>-0.32200000000000001</v>
      </c>
      <c r="H524" s="55">
        <v>1113</v>
      </c>
      <c r="I524" s="56">
        <v>0.34411500449236299</v>
      </c>
      <c r="J524" s="59">
        <v>-0.31040394594495502</v>
      </c>
      <c r="K524" s="55" t="str">
        <f>IF(G524="","",IF(G524="*","",IF(ABS(J524)&gt;ABS(G524),"Decrease","Increase")))</f>
        <v>Increase</v>
      </c>
      <c r="L524" s="127">
        <f>IF(G524="","",IF(G524="*","",(ABS(G524-J524))*100))</f>
        <v>1.1596054055044991</v>
      </c>
      <c r="M524" s="58">
        <v>-0.35588499550763697</v>
      </c>
      <c r="N524" s="58">
        <v>-0.39299999999999996</v>
      </c>
    </row>
    <row r="525" spans="1:14" ht="15.6">
      <c r="A525" s="54">
        <v>4</v>
      </c>
      <c r="B525" s="54">
        <v>2420</v>
      </c>
      <c r="C525" s="54" t="s">
        <v>1137</v>
      </c>
      <c r="D525" s="54" t="s">
        <v>43</v>
      </c>
      <c r="E525" s="55">
        <v>510</v>
      </c>
      <c r="F525" s="56">
        <v>0.376</v>
      </c>
      <c r="G525" s="121">
        <v>-0.253</v>
      </c>
      <c r="H525" s="55">
        <v>486</v>
      </c>
      <c r="I525" s="56">
        <v>0.41563786008230502</v>
      </c>
      <c r="J525" s="59">
        <v>-0.23888109035501298</v>
      </c>
      <c r="K525" s="55" t="str">
        <f>IF(G525="","",IF(G525="*","",IF(ABS(J525)&gt;ABS(G525),"Decrease","Increase")))</f>
        <v>Increase</v>
      </c>
      <c r="L525" s="127">
        <f>IF(G525="","",IF(G525="*","",(ABS(G525-J525))*100))</f>
        <v>1.4118909644987021</v>
      </c>
      <c r="M525" s="58">
        <v>-0.28436213991769493</v>
      </c>
      <c r="N525" s="58">
        <v>-0.32399999999999995</v>
      </c>
    </row>
    <row r="526" spans="1:14" ht="15.6">
      <c r="A526" s="54">
        <v>5</v>
      </c>
      <c r="B526" s="54">
        <v>2420</v>
      </c>
      <c r="C526" s="54" t="s">
        <v>1137</v>
      </c>
      <c r="D526" s="54" t="s">
        <v>8</v>
      </c>
      <c r="E526" s="55">
        <v>112</v>
      </c>
      <c r="F526" s="56">
        <v>0.72299999999999998</v>
      </c>
      <c r="G526" s="121">
        <v>9.4E-2</v>
      </c>
      <c r="H526" s="55">
        <v>132</v>
      </c>
      <c r="I526" s="56">
        <v>0.75757575757575801</v>
      </c>
      <c r="J526" s="59">
        <v>0.10305680713844001</v>
      </c>
      <c r="K526" s="55" t="str">
        <f>IF(G526="","",IF(G526="*","",IF(ABS(J526)&gt;ABS(G526),"Decrease","Increase")))</f>
        <v>Decrease</v>
      </c>
      <c r="L526" s="127">
        <f>IF(G526="","",IF(G526="*","",(ABS(G526-J526))*100))</f>
        <v>0.90568071384400095</v>
      </c>
      <c r="M526" s="58">
        <v>5.7575757575758058E-2</v>
      </c>
      <c r="N526" s="58">
        <v>2.300000000000002E-2</v>
      </c>
    </row>
    <row r="527" spans="1:14" ht="15.6">
      <c r="A527" s="54">
        <v>6</v>
      </c>
      <c r="B527" s="54">
        <v>2420</v>
      </c>
      <c r="C527" s="54" t="s">
        <v>1137</v>
      </c>
      <c r="D527" s="54" t="s">
        <v>44</v>
      </c>
      <c r="E527" s="55">
        <v>217</v>
      </c>
      <c r="F527" s="56">
        <v>0.55800000000000005</v>
      </c>
      <c r="G527" s="121">
        <v>-7.0999999999999994E-2</v>
      </c>
      <c r="H527" s="55">
        <v>151</v>
      </c>
      <c r="I527" s="56">
        <v>0.64238410596026496</v>
      </c>
      <c r="J527" s="59">
        <v>-1.2134844477053042E-2</v>
      </c>
      <c r="K527" s="55" t="str">
        <f>IF(G527="","",IF(G527="*","",IF(ABS(J527)&gt;ABS(G527),"Decrease","Increase")))</f>
        <v>Increase</v>
      </c>
      <c r="L527" s="127">
        <f>IF(G527="","",IF(G527="*","",(ABS(G527-J527))*100))</f>
        <v>5.8865155522946955</v>
      </c>
      <c r="M527" s="58">
        <v>-5.7615894039734994E-2</v>
      </c>
      <c r="N527" s="58">
        <v>-0.1419999999999999</v>
      </c>
    </row>
    <row r="528" spans="1:14" ht="15.6">
      <c r="A528" s="54">
        <v>7</v>
      </c>
      <c r="B528" s="54">
        <v>2420</v>
      </c>
      <c r="C528" s="54" t="s">
        <v>1137</v>
      </c>
      <c r="D528" s="54" t="s">
        <v>1096</v>
      </c>
      <c r="E528" s="55">
        <v>20</v>
      </c>
      <c r="F528" s="56">
        <v>0.6</v>
      </c>
      <c r="G528" s="121">
        <v>-2.8999999999999998E-2</v>
      </c>
      <c r="H528" s="55">
        <v>17</v>
      </c>
      <c r="I528" s="56">
        <v>0.52941176470588203</v>
      </c>
      <c r="J528" s="59">
        <v>-0.12510718573143598</v>
      </c>
      <c r="K528" s="54"/>
      <c r="L528" s="127">
        <f>IF(G528="","",IF(G528="*","",(ABS(G528-J528))*100))</f>
        <v>9.6107185731435987</v>
      </c>
      <c r="M528" s="58">
        <v>-0.17058823529411793</v>
      </c>
      <c r="N528" s="58">
        <v>-9.9999999999999978E-2</v>
      </c>
    </row>
    <row r="529" spans="1:14" ht="15.6">
      <c r="A529" s="54">
        <v>8</v>
      </c>
      <c r="B529" s="54">
        <v>2420</v>
      </c>
      <c r="C529" s="54" t="s">
        <v>1137</v>
      </c>
      <c r="D529" s="54" t="s">
        <v>9</v>
      </c>
      <c r="E529" s="55">
        <v>1184</v>
      </c>
      <c r="F529" s="56">
        <v>0.63400000000000001</v>
      </c>
      <c r="G529" s="122"/>
      <c r="H529" s="55">
        <v>1090</v>
      </c>
      <c r="I529" s="56">
        <v>0.70091743119266103</v>
      </c>
      <c r="J529" s="57"/>
      <c r="K529" s="57"/>
      <c r="L529" s="126"/>
      <c r="M529" s="58">
        <v>9.1743119266107787E-4</v>
      </c>
      <c r="N529" s="58">
        <v>-6.5999999999999948E-2</v>
      </c>
    </row>
    <row r="530" spans="1:14" ht="15.6">
      <c r="A530" s="54">
        <v>9</v>
      </c>
      <c r="B530" s="54">
        <v>2420</v>
      </c>
      <c r="C530" s="54" t="s">
        <v>1137</v>
      </c>
      <c r="D530" s="54" t="s">
        <v>10</v>
      </c>
      <c r="E530" s="55">
        <v>1927</v>
      </c>
      <c r="F530" s="56">
        <v>0.39100000000000001</v>
      </c>
      <c r="G530" s="121">
        <v>-0.24299999999999999</v>
      </c>
      <c r="H530" s="55">
        <v>2181</v>
      </c>
      <c r="I530" s="56">
        <v>0.42411737734984001</v>
      </c>
      <c r="J530" s="59">
        <v>-0.27680005384282103</v>
      </c>
      <c r="K530" s="55" t="str">
        <f>IF(G530="","",IF(G530="*","",IF(ABS(J530)&gt;ABS(G530),"Decrease","Increase")))</f>
        <v>Decrease</v>
      </c>
      <c r="L530" s="127">
        <f>IF(G530="","",IF(G530="*","",(ABS(G530-J530))*100))</f>
        <v>3.3800053842821032</v>
      </c>
      <c r="M530" s="58">
        <v>-0.27588262265015995</v>
      </c>
      <c r="N530" s="58">
        <v>-0.30899999999999994</v>
      </c>
    </row>
    <row r="531" spans="1:14" ht="15.6">
      <c r="A531" s="54">
        <v>10</v>
      </c>
      <c r="B531" s="54">
        <v>2420</v>
      </c>
      <c r="C531" s="54" t="s">
        <v>1137</v>
      </c>
      <c r="D531" s="54" t="s">
        <v>51</v>
      </c>
      <c r="E531" s="55">
        <v>2757</v>
      </c>
      <c r="F531" s="56">
        <v>0.51800000000000002</v>
      </c>
      <c r="G531" s="122"/>
      <c r="H531" s="55">
        <v>2913</v>
      </c>
      <c r="I531" s="56">
        <v>0.55647099210436002</v>
      </c>
      <c r="J531" s="57"/>
      <c r="K531" s="57"/>
      <c r="L531" s="126"/>
      <c r="M531" s="58">
        <v>-0.14352900789563994</v>
      </c>
      <c r="N531" s="58">
        <v>-0.18199999999999994</v>
      </c>
    </row>
    <row r="532" spans="1:14" ht="15.6">
      <c r="A532" s="54">
        <v>11</v>
      </c>
      <c r="B532" s="54">
        <v>2420</v>
      </c>
      <c r="C532" s="54" t="s">
        <v>1137</v>
      </c>
      <c r="D532" s="54" t="s">
        <v>52</v>
      </c>
      <c r="E532" s="55">
        <v>354</v>
      </c>
      <c r="F532" s="56">
        <v>0.215</v>
      </c>
      <c r="G532" s="121">
        <v>-0.30299999999999999</v>
      </c>
      <c r="H532" s="55">
        <v>358</v>
      </c>
      <c r="I532" s="56">
        <v>0.18994413407821201</v>
      </c>
      <c r="J532" s="59">
        <v>-0.36652685802614804</v>
      </c>
      <c r="K532" s="55" t="str">
        <f>IF(G532="","",IF(G532="*","",IF(ABS(J532)&gt;ABS(G532),"Decrease","Increase")))</f>
        <v>Decrease</v>
      </c>
      <c r="L532" s="127">
        <f>IF(G532="","",IF(G532="*","",(ABS(G532-J532))*100))</f>
        <v>6.352685802614805</v>
      </c>
      <c r="M532" s="58">
        <v>-0.51005586592178798</v>
      </c>
      <c r="N532" s="58">
        <v>-0.48499999999999999</v>
      </c>
    </row>
    <row r="533" spans="1:14" ht="15.6">
      <c r="A533" s="54">
        <v>12</v>
      </c>
      <c r="B533" s="54">
        <v>2420</v>
      </c>
      <c r="C533" s="54" t="s">
        <v>1137</v>
      </c>
      <c r="D533" s="54" t="s">
        <v>13</v>
      </c>
      <c r="E533" s="55">
        <v>2890</v>
      </c>
      <c r="F533" s="56">
        <v>0.51100000000000001</v>
      </c>
      <c r="G533" s="122"/>
      <c r="H533" s="55">
        <v>3087</v>
      </c>
      <c r="I533" s="56">
        <v>0.54097829608033698</v>
      </c>
      <c r="J533" s="57"/>
      <c r="K533" s="57"/>
      <c r="L533" s="126"/>
      <c r="M533" s="58">
        <v>-0.15902170391966297</v>
      </c>
      <c r="N533" s="58">
        <v>-0.18899999999999995</v>
      </c>
    </row>
    <row r="534" spans="1:14" ht="15.6">
      <c r="A534" s="54">
        <v>13</v>
      </c>
      <c r="B534" s="54">
        <v>2420</v>
      </c>
      <c r="C534" s="54" t="s">
        <v>1137</v>
      </c>
      <c r="D534" s="54" t="s">
        <v>14</v>
      </c>
      <c r="E534" s="55">
        <v>221</v>
      </c>
      <c r="F534" s="56">
        <v>0.11799999999999999</v>
      </c>
      <c r="G534" s="121">
        <v>-0.39299999999999996</v>
      </c>
      <c r="H534" s="55">
        <v>184</v>
      </c>
      <c r="I534" s="56">
        <v>0.103260869565217</v>
      </c>
      <c r="J534" s="59">
        <v>-0.43771742651511997</v>
      </c>
      <c r="K534" s="55" t="str">
        <f>IF(G534="","",IF(G534="*","",IF(ABS(J534)&gt;ABS(G534),"Decrease","Increase")))</f>
        <v>Decrease</v>
      </c>
      <c r="L534" s="127">
        <f>IF(G534="","",IF(G534="*","",(ABS(G534-J534))*100))</f>
        <v>4.4717426515120007</v>
      </c>
      <c r="M534" s="58">
        <v>-0.59673913043478299</v>
      </c>
      <c r="N534" s="58">
        <v>-0.58199999999999996</v>
      </c>
    </row>
    <row r="535" spans="1:14" ht="15.6">
      <c r="A535" s="54">
        <v>14</v>
      </c>
      <c r="B535" s="54">
        <v>2420</v>
      </c>
      <c r="C535" s="54" t="s">
        <v>1137</v>
      </c>
      <c r="D535" s="54" t="s">
        <v>15</v>
      </c>
      <c r="E535" s="55">
        <v>1598</v>
      </c>
      <c r="F535" s="56">
        <v>0.46400000000000002</v>
      </c>
      <c r="G535" s="122"/>
      <c r="H535" s="55">
        <v>1632</v>
      </c>
      <c r="I535" s="56">
        <v>0.47549019607843102</v>
      </c>
      <c r="J535" s="57"/>
      <c r="K535" s="57"/>
      <c r="L535" s="126"/>
      <c r="M535" s="58">
        <v>-0.22450980392156894</v>
      </c>
      <c r="N535" s="58">
        <v>-0.23599999999999993</v>
      </c>
    </row>
    <row r="536" spans="1:14" ht="15.6">
      <c r="A536" s="54">
        <v>15</v>
      </c>
      <c r="B536" s="54">
        <v>2420</v>
      </c>
      <c r="C536" s="54" t="s">
        <v>1137</v>
      </c>
      <c r="D536" s="54" t="s">
        <v>16</v>
      </c>
      <c r="E536" s="55">
        <v>1513</v>
      </c>
      <c r="F536" s="56">
        <v>0.504</v>
      </c>
      <c r="G536" s="121">
        <v>0.04</v>
      </c>
      <c r="H536" s="55">
        <v>1639</v>
      </c>
      <c r="I536" s="56">
        <v>0.55704697986577201</v>
      </c>
      <c r="J536" s="59">
        <v>8.1556783787340992E-2</v>
      </c>
      <c r="K536" s="55" t="str">
        <f>IF(G536="","",IF(G536="*","",IF(ABS(J536)&gt;ABS(G536),"Decrease","Increase")))</f>
        <v>Decrease</v>
      </c>
      <c r="L536" s="127">
        <f>IF(G536="","",IF(G536="*","",(ABS(G536-J536))*100))</f>
        <v>4.1556783787340992</v>
      </c>
      <c r="M536" s="58">
        <v>-0.14295302013422795</v>
      </c>
      <c r="N536" s="58">
        <v>-0.19599999999999995</v>
      </c>
    </row>
    <row r="537" spans="1:14" ht="15.6">
      <c r="A537" s="54">
        <v>1</v>
      </c>
      <c r="B537" s="54">
        <v>2421</v>
      </c>
      <c r="C537" s="54" t="s">
        <v>1138</v>
      </c>
      <c r="D537" s="54" t="s">
        <v>50</v>
      </c>
      <c r="E537" s="55">
        <v>3396</v>
      </c>
      <c r="F537" s="60">
        <v>0.42</v>
      </c>
      <c r="G537" s="122"/>
      <c r="H537" s="55">
        <v>3481</v>
      </c>
      <c r="I537" s="56">
        <v>0.49037632864119501</v>
      </c>
      <c r="J537" s="57"/>
      <c r="K537" s="57"/>
      <c r="L537" s="126"/>
      <c r="M537" s="58">
        <v>-0.20962367135880494</v>
      </c>
      <c r="N537" s="58">
        <v>-0.27999999999999997</v>
      </c>
    </row>
    <row r="538" spans="1:14" ht="15.6">
      <c r="A538" s="54">
        <v>2</v>
      </c>
      <c r="B538" s="54">
        <v>2421</v>
      </c>
      <c r="C538" s="54" t="s">
        <v>1138</v>
      </c>
      <c r="D538" s="54" t="s">
        <v>7</v>
      </c>
      <c r="E538" s="55">
        <v>1100</v>
      </c>
      <c r="F538" s="60">
        <v>0.65</v>
      </c>
      <c r="G538" s="122"/>
      <c r="H538" s="55">
        <v>1236</v>
      </c>
      <c r="I538" s="56">
        <v>0.702265372168285</v>
      </c>
      <c r="J538" s="57"/>
      <c r="K538" s="57"/>
      <c r="L538" s="126"/>
      <c r="M538" s="58">
        <v>2.2653721682850403E-3</v>
      </c>
      <c r="N538" s="58">
        <v>-4.9999999999999933E-2</v>
      </c>
    </row>
    <row r="539" spans="1:14" ht="15.6">
      <c r="A539" s="54">
        <v>3</v>
      </c>
      <c r="B539" s="54">
        <v>2421</v>
      </c>
      <c r="C539" s="54" t="s">
        <v>1138</v>
      </c>
      <c r="D539" s="54" t="s">
        <v>42</v>
      </c>
      <c r="E539" s="55">
        <v>1852</v>
      </c>
      <c r="F539" s="56">
        <v>0.27500000000000002</v>
      </c>
      <c r="G539" s="121">
        <v>-0.375</v>
      </c>
      <c r="H539" s="55">
        <v>1855</v>
      </c>
      <c r="I539" s="56">
        <v>0.34716981132075497</v>
      </c>
      <c r="J539" s="59">
        <v>-0.35509556084753002</v>
      </c>
      <c r="K539" s="55" t="str">
        <f>IF(G539="","",IF(G539="*","",IF(ABS(J539)&gt;ABS(G539),"Decrease","Increase")))</f>
        <v>Increase</v>
      </c>
      <c r="L539" s="127">
        <f>IF(G539="","",IF(G539="*","",(ABS(G539-J539))*100))</f>
        <v>1.9904439152469977</v>
      </c>
      <c r="M539" s="58">
        <v>-0.35283018867924498</v>
      </c>
      <c r="N539" s="58">
        <v>-0.42499999999999993</v>
      </c>
    </row>
    <row r="540" spans="1:14" ht="15.6">
      <c r="A540" s="54">
        <v>4</v>
      </c>
      <c r="B540" s="54">
        <v>2421</v>
      </c>
      <c r="C540" s="54" t="s">
        <v>1138</v>
      </c>
      <c r="D540" s="54" t="s">
        <v>43</v>
      </c>
      <c r="E540" s="55">
        <v>291</v>
      </c>
      <c r="F540" s="56">
        <v>0.39500000000000002</v>
      </c>
      <c r="G540" s="121">
        <v>-0.255</v>
      </c>
      <c r="H540" s="55">
        <v>240</v>
      </c>
      <c r="I540" s="56">
        <v>0.44583333333333303</v>
      </c>
      <c r="J540" s="59">
        <v>-0.25643203883495197</v>
      </c>
      <c r="K540" s="55" t="str">
        <f>IF(G540="","",IF(G540="*","",IF(ABS(J540)&gt;ABS(G540),"Decrease","Increase")))</f>
        <v>Decrease</v>
      </c>
      <c r="L540" s="127">
        <f>IF(G540="","",IF(G540="*","",(ABS(G540-J540))*100))</f>
        <v>0.14320388349519653</v>
      </c>
      <c r="M540" s="58">
        <v>-0.25416666666666693</v>
      </c>
      <c r="N540" s="58">
        <v>-0.30499999999999994</v>
      </c>
    </row>
    <row r="541" spans="1:14" ht="15.6">
      <c r="A541" s="54">
        <v>5</v>
      </c>
      <c r="B541" s="54">
        <v>2421</v>
      </c>
      <c r="C541" s="54" t="s">
        <v>1138</v>
      </c>
      <c r="D541" s="54" t="s">
        <v>8</v>
      </c>
      <c r="E541" s="55">
        <v>39</v>
      </c>
      <c r="F541" s="56">
        <v>0.69199999999999995</v>
      </c>
      <c r="G541" s="121">
        <v>4.2000000000000003E-2</v>
      </c>
      <c r="H541" s="55">
        <v>38</v>
      </c>
      <c r="I541" s="56">
        <v>0.68421052631578905</v>
      </c>
      <c r="J541" s="59">
        <v>-1.8054845852495949E-2</v>
      </c>
      <c r="K541" s="55" t="str">
        <f>IF(G541="","",IF(G541="*","",IF(ABS(J541)&gt;ABS(G541),"Decrease","Increase")))</f>
        <v>Increase</v>
      </c>
      <c r="L541" s="127">
        <f>IF(G541="","",IF(G541="*","",(ABS(G541-J541))*100))</f>
        <v>6.0054845852495955</v>
      </c>
      <c r="M541" s="58">
        <v>-1.5789473684210908E-2</v>
      </c>
      <c r="N541" s="58">
        <v>-8.0000000000000071E-3</v>
      </c>
    </row>
    <row r="542" spans="1:14" ht="15.6">
      <c r="A542" s="54">
        <v>6</v>
      </c>
      <c r="B542" s="54">
        <v>2421</v>
      </c>
      <c r="C542" s="54" t="s">
        <v>1138</v>
      </c>
      <c r="D542" s="54" t="s">
        <v>44</v>
      </c>
      <c r="E542" s="55">
        <v>106</v>
      </c>
      <c r="F542" s="56">
        <v>0.50900000000000001</v>
      </c>
      <c r="G542" s="121">
        <v>-0.14099999999999999</v>
      </c>
      <c r="H542" s="55">
        <v>104</v>
      </c>
      <c r="I542" s="56">
        <v>0.56730769230769196</v>
      </c>
      <c r="J542" s="59">
        <v>-0.13495767986059304</v>
      </c>
      <c r="K542" s="55" t="str">
        <f>IF(G542="","",IF(G542="*","",IF(ABS(J542)&gt;ABS(G542),"Decrease","Increase")))</f>
        <v>Increase</v>
      </c>
      <c r="L542" s="127">
        <f>IF(G542="","",IF(G542="*","",(ABS(G542-J542))*100))</f>
        <v>0.60423201394069481</v>
      </c>
      <c r="M542" s="58">
        <v>-0.132692307692308</v>
      </c>
      <c r="N542" s="58">
        <v>-0.19099999999999995</v>
      </c>
    </row>
    <row r="543" spans="1:14" ht="15.6">
      <c r="A543" s="54">
        <v>7</v>
      </c>
      <c r="B543" s="54">
        <v>2421</v>
      </c>
      <c r="C543" s="54" t="s">
        <v>1138</v>
      </c>
      <c r="D543" s="54" t="s">
        <v>1096</v>
      </c>
      <c r="E543" s="55" t="s">
        <v>1</v>
      </c>
      <c r="F543" s="55" t="s">
        <v>1</v>
      </c>
      <c r="G543" s="123"/>
      <c r="H543" s="55" t="s">
        <v>1</v>
      </c>
      <c r="I543" s="56" t="s">
        <v>1</v>
      </c>
      <c r="J543" s="55" t="s">
        <v>1</v>
      </c>
      <c r="K543" s="54"/>
      <c r="L543" s="127" t="str">
        <f>IF(G543="","",IF(G543="*","",(ABS(G543-J543))*100))</f>
        <v/>
      </c>
      <c r="M543" s="58"/>
      <c r="N543" s="58"/>
    </row>
    <row r="544" spans="1:14" ht="15.6">
      <c r="A544" s="54">
        <v>8</v>
      </c>
      <c r="B544" s="54">
        <v>2421</v>
      </c>
      <c r="C544" s="54" t="s">
        <v>1138</v>
      </c>
      <c r="D544" s="54" t="s">
        <v>9</v>
      </c>
      <c r="E544" s="55">
        <v>1043</v>
      </c>
      <c r="F544" s="56">
        <v>0.628</v>
      </c>
      <c r="G544" s="122"/>
      <c r="H544" s="55">
        <v>1023</v>
      </c>
      <c r="I544" s="56">
        <v>0.71945259042033205</v>
      </c>
      <c r="J544" s="57"/>
      <c r="K544" s="57"/>
      <c r="L544" s="126"/>
      <c r="M544" s="58">
        <v>1.9452590420332094E-2</v>
      </c>
      <c r="N544" s="58">
        <v>-7.1999999999999953E-2</v>
      </c>
    </row>
    <row r="545" spans="1:14" ht="15.6">
      <c r="A545" s="54">
        <v>9</v>
      </c>
      <c r="B545" s="54">
        <v>2421</v>
      </c>
      <c r="C545" s="54" t="s">
        <v>1138</v>
      </c>
      <c r="D545" s="54" t="s">
        <v>10</v>
      </c>
      <c r="E545" s="55">
        <v>2353</v>
      </c>
      <c r="F545" s="56">
        <v>0.32700000000000001</v>
      </c>
      <c r="G545" s="121">
        <v>-0.30099999999999999</v>
      </c>
      <c r="H545" s="55">
        <v>2458</v>
      </c>
      <c r="I545" s="56">
        <v>0.39503661513425498</v>
      </c>
      <c r="J545" s="59">
        <v>-0.32441597528607707</v>
      </c>
      <c r="K545" s="55" t="str">
        <f>IF(G545="","",IF(G545="*","",IF(ABS(J545)&gt;ABS(G545),"Decrease","Increase")))</f>
        <v>Decrease</v>
      </c>
      <c r="L545" s="127">
        <f>IF(G545="","",IF(G545="*","",(ABS(G545-J545))*100))</f>
        <v>2.3415975286077084</v>
      </c>
      <c r="M545" s="58">
        <v>-0.30496338486574498</v>
      </c>
      <c r="N545" s="58">
        <v>-0.37299999999999994</v>
      </c>
    </row>
    <row r="546" spans="1:14" ht="15.6">
      <c r="A546" s="54">
        <v>10</v>
      </c>
      <c r="B546" s="54">
        <v>2421</v>
      </c>
      <c r="C546" s="54" t="s">
        <v>1138</v>
      </c>
      <c r="D546" s="54" t="s">
        <v>51</v>
      </c>
      <c r="E546" s="55">
        <v>2873</v>
      </c>
      <c r="F546" s="56">
        <v>0.47499999999999998</v>
      </c>
      <c r="G546" s="122"/>
      <c r="H546" s="55">
        <v>2986</v>
      </c>
      <c r="I546" s="56">
        <v>0.54253181513730697</v>
      </c>
      <c r="J546" s="57"/>
      <c r="K546" s="57"/>
      <c r="L546" s="126"/>
      <c r="M546" s="58">
        <v>-0.15746818486269298</v>
      </c>
      <c r="N546" s="58">
        <v>-0.22499999999999998</v>
      </c>
    </row>
    <row r="547" spans="1:14" ht="15.6">
      <c r="A547" s="54">
        <v>11</v>
      </c>
      <c r="B547" s="54">
        <v>2421</v>
      </c>
      <c r="C547" s="54" t="s">
        <v>1138</v>
      </c>
      <c r="D547" s="54" t="s">
        <v>52</v>
      </c>
      <c r="E547" s="55">
        <v>523</v>
      </c>
      <c r="F547" s="56">
        <v>0.11700000000000001</v>
      </c>
      <c r="G547" s="121">
        <v>-0.35799999999999998</v>
      </c>
      <c r="H547" s="55">
        <v>495</v>
      </c>
      <c r="I547" s="56">
        <v>0.175757575757576</v>
      </c>
      <c r="J547" s="59">
        <v>-0.36677423937973097</v>
      </c>
      <c r="K547" s="55" t="str">
        <f>IF(G547="","",IF(G547="*","",IF(ABS(J547)&gt;ABS(G547),"Decrease","Increase")))</f>
        <v>Decrease</v>
      </c>
      <c r="L547" s="127">
        <f>IF(G547="","",IF(G547="*","",(ABS(G547-J547))*100))</f>
        <v>0.87742393797309859</v>
      </c>
      <c r="M547" s="58">
        <v>-0.52424242424242395</v>
      </c>
      <c r="N547" s="58">
        <v>-0.58299999999999996</v>
      </c>
    </row>
    <row r="548" spans="1:14" ht="15.6">
      <c r="A548" s="54">
        <v>12</v>
      </c>
      <c r="B548" s="54">
        <v>2421</v>
      </c>
      <c r="C548" s="54" t="s">
        <v>1138</v>
      </c>
      <c r="D548" s="54" t="s">
        <v>13</v>
      </c>
      <c r="E548" s="55">
        <v>3266</v>
      </c>
      <c r="F548" s="56">
        <v>0.42799999999999999</v>
      </c>
      <c r="G548" s="122"/>
      <c r="H548" s="55">
        <v>3382</v>
      </c>
      <c r="I548" s="56">
        <v>0.49970431697220602</v>
      </c>
      <c r="J548" s="57"/>
      <c r="K548" s="57"/>
      <c r="L548" s="126"/>
      <c r="M548" s="58">
        <v>-0.20029568302779394</v>
      </c>
      <c r="N548" s="58">
        <v>-0.27199999999999996</v>
      </c>
    </row>
    <row r="549" spans="1:14" ht="15.6">
      <c r="A549" s="54">
        <v>13</v>
      </c>
      <c r="B549" s="54">
        <v>2421</v>
      </c>
      <c r="C549" s="54" t="s">
        <v>1138</v>
      </c>
      <c r="D549" s="54" t="s">
        <v>14</v>
      </c>
      <c r="E549" s="55">
        <v>130</v>
      </c>
      <c r="F549" s="56">
        <v>0.20799999999999999</v>
      </c>
      <c r="G549" s="121">
        <v>-0.22</v>
      </c>
      <c r="H549" s="55">
        <v>99</v>
      </c>
      <c r="I549" s="56">
        <v>0.17171717171717199</v>
      </c>
      <c r="J549" s="59">
        <v>-0.32798714525503403</v>
      </c>
      <c r="K549" s="55" t="str">
        <f>IF(G549="","",IF(G549="*","",IF(ABS(J549)&gt;ABS(G549),"Decrease","Increase")))</f>
        <v>Decrease</v>
      </c>
      <c r="L549" s="127">
        <f>IF(G549="","",IF(G549="*","",(ABS(G549-J549))*100))</f>
        <v>10.798714525503403</v>
      </c>
      <c r="M549" s="58">
        <v>-0.52828282828282802</v>
      </c>
      <c r="N549" s="58">
        <v>-0.49199999999999999</v>
      </c>
    </row>
    <row r="550" spans="1:14" ht="15.6">
      <c r="A550" s="54">
        <v>14</v>
      </c>
      <c r="B550" s="54">
        <v>2421</v>
      </c>
      <c r="C550" s="54" t="s">
        <v>1138</v>
      </c>
      <c r="D550" s="54" t="s">
        <v>15</v>
      </c>
      <c r="E550" s="55">
        <v>1724</v>
      </c>
      <c r="F550" s="56">
        <v>0.38100000000000001</v>
      </c>
      <c r="G550" s="122"/>
      <c r="H550" s="55">
        <v>1771</v>
      </c>
      <c r="I550" s="56">
        <v>0.45002823263692798</v>
      </c>
      <c r="J550" s="57"/>
      <c r="K550" s="57"/>
      <c r="L550" s="126"/>
      <c r="M550" s="58">
        <v>-0.24997176736307197</v>
      </c>
      <c r="N550" s="58">
        <v>-0.31899999999999995</v>
      </c>
    </row>
    <row r="551" spans="1:14" ht="15.6">
      <c r="A551" s="54">
        <v>15</v>
      </c>
      <c r="B551" s="54">
        <v>2421</v>
      </c>
      <c r="C551" s="54" t="s">
        <v>1138</v>
      </c>
      <c r="D551" s="54" t="s">
        <v>16</v>
      </c>
      <c r="E551" s="55">
        <v>1672</v>
      </c>
      <c r="F551" s="60">
        <v>0.46</v>
      </c>
      <c r="G551" s="121">
        <v>7.9000000000000001E-2</v>
      </c>
      <c r="H551" s="55">
        <v>1710</v>
      </c>
      <c r="I551" s="56">
        <v>0.53216374269005895</v>
      </c>
      <c r="J551" s="59">
        <v>8.2135510053130967E-2</v>
      </c>
      <c r="K551" s="55" t="str">
        <f>IF(G551="","",IF(G551="*","",IF(ABS(J551)&gt;ABS(G551),"Decrease","Increase")))</f>
        <v>Decrease</v>
      </c>
      <c r="L551" s="127">
        <f>IF(G551="","",IF(G551="*","",(ABS(G551-J551))*100))</f>
        <v>0.3135510053130966</v>
      </c>
      <c r="M551" s="58">
        <v>-0.16783625730994101</v>
      </c>
      <c r="N551" s="58">
        <v>-0.23999999999999994</v>
      </c>
    </row>
    <row r="552" spans="1:14" ht="15.6">
      <c r="A552" s="54">
        <v>1</v>
      </c>
      <c r="B552" s="54">
        <v>2422</v>
      </c>
      <c r="C552" s="54" t="s">
        <v>1139</v>
      </c>
      <c r="D552" s="54" t="s">
        <v>50</v>
      </c>
      <c r="E552" s="55">
        <v>1607</v>
      </c>
      <c r="F552" s="56">
        <v>0.497</v>
      </c>
      <c r="G552" s="122"/>
      <c r="H552" s="55">
        <v>1729</v>
      </c>
      <c r="I552" s="56">
        <v>0.57432041642567999</v>
      </c>
      <c r="J552" s="57"/>
      <c r="K552" s="57"/>
      <c r="L552" s="126"/>
      <c r="M552" s="58">
        <v>-0.12567958357431996</v>
      </c>
      <c r="N552" s="58">
        <v>-0.20299999999999996</v>
      </c>
    </row>
    <row r="553" spans="1:14" ht="15.6">
      <c r="A553" s="54">
        <v>2</v>
      </c>
      <c r="B553" s="54">
        <v>2422</v>
      </c>
      <c r="C553" s="54" t="s">
        <v>1139</v>
      </c>
      <c r="D553" s="54" t="s">
        <v>7</v>
      </c>
      <c r="E553" s="55">
        <v>1084</v>
      </c>
      <c r="F553" s="56">
        <v>0.55200000000000005</v>
      </c>
      <c r="G553" s="122"/>
      <c r="H553" s="55">
        <v>1193</v>
      </c>
      <c r="I553" s="56">
        <v>0.63956412405699903</v>
      </c>
      <c r="J553" s="57"/>
      <c r="K553" s="57"/>
      <c r="L553" s="126"/>
      <c r="M553" s="58">
        <v>-6.0435875943000927E-2</v>
      </c>
      <c r="N553" s="58">
        <v>-0.14799999999999991</v>
      </c>
    </row>
    <row r="554" spans="1:14" ht="15.6">
      <c r="A554" s="54">
        <v>3</v>
      </c>
      <c r="B554" s="54">
        <v>2422</v>
      </c>
      <c r="C554" s="54" t="s">
        <v>1139</v>
      </c>
      <c r="D554" s="54" t="s">
        <v>42</v>
      </c>
      <c r="E554" s="55">
        <v>268</v>
      </c>
      <c r="F554" s="56">
        <v>0.23899999999999999</v>
      </c>
      <c r="G554" s="121">
        <v>-0.313</v>
      </c>
      <c r="H554" s="55">
        <v>297</v>
      </c>
      <c r="I554" s="56">
        <v>0.326599326599327</v>
      </c>
      <c r="J554" s="59">
        <v>-0.31296479745767203</v>
      </c>
      <c r="K554" s="55" t="str">
        <f>IF(G554="","",IF(G554="*","",IF(ABS(J554)&gt;ABS(G554),"Decrease","Increase")))</f>
        <v>Increase</v>
      </c>
      <c r="L554" s="127">
        <f>IF(G554="","",IF(G554="*","",(ABS(G554-J554))*100))</f>
        <v>3.5202542327972264E-3</v>
      </c>
      <c r="M554" s="58">
        <v>-0.37340067340067296</v>
      </c>
      <c r="N554" s="58">
        <v>-0.46099999999999997</v>
      </c>
    </row>
    <row r="555" spans="1:14" ht="15.6">
      <c r="A555" s="54">
        <v>4</v>
      </c>
      <c r="B555" s="54">
        <v>2422</v>
      </c>
      <c r="C555" s="54" t="s">
        <v>1139</v>
      </c>
      <c r="D555" s="54" t="s">
        <v>43</v>
      </c>
      <c r="E555" s="55">
        <v>41</v>
      </c>
      <c r="F555" s="56">
        <v>0.46300000000000002</v>
      </c>
      <c r="G555" s="121">
        <v>-8.9000000000000093E-2</v>
      </c>
      <c r="H555" s="55">
        <v>49</v>
      </c>
      <c r="I555" s="56">
        <v>0.42857142857142899</v>
      </c>
      <c r="J555" s="59">
        <v>-0.21099269548557004</v>
      </c>
      <c r="K555" s="55" t="str">
        <f>IF(G555="","",IF(G555="*","",IF(ABS(J555)&gt;ABS(G555),"Decrease","Increase")))</f>
        <v>Decrease</v>
      </c>
      <c r="L555" s="127">
        <f>IF(G555="","",IF(G555="*","",(ABS(G555-J555))*100))</f>
        <v>12.199269548556995</v>
      </c>
      <c r="M555" s="58">
        <v>-0.27142857142857096</v>
      </c>
      <c r="N555" s="58">
        <v>-0.23699999999999993</v>
      </c>
    </row>
    <row r="556" spans="1:14" ht="15.6">
      <c r="A556" s="54">
        <v>5</v>
      </c>
      <c r="B556" s="54">
        <v>2422</v>
      </c>
      <c r="C556" s="54" t="s">
        <v>1139</v>
      </c>
      <c r="D556" s="54" t="s">
        <v>8</v>
      </c>
      <c r="E556" s="55">
        <v>33</v>
      </c>
      <c r="F556" s="56">
        <v>0.69699999999999995</v>
      </c>
      <c r="G556" s="121">
        <v>0.14499999999999999</v>
      </c>
      <c r="H556" s="55">
        <v>39</v>
      </c>
      <c r="I556" s="56">
        <v>0.82051282051282004</v>
      </c>
      <c r="J556" s="59">
        <v>0.18094869645582101</v>
      </c>
      <c r="K556" s="55" t="str">
        <f>IF(G556="","",IF(G556="*","",IF(ABS(J556)&gt;ABS(G556),"Decrease","Increase")))</f>
        <v>Decrease</v>
      </c>
      <c r="L556" s="127">
        <f>IF(G556="","",IF(G556="*","",(ABS(G556-J556))*100))</f>
        <v>3.5948696455821021</v>
      </c>
      <c r="M556" s="58">
        <v>0.12051282051282008</v>
      </c>
      <c r="N556" s="58">
        <v>-3.0000000000000027E-3</v>
      </c>
    </row>
    <row r="557" spans="1:14" ht="15.6">
      <c r="A557" s="54">
        <v>6</v>
      </c>
      <c r="B557" s="54">
        <v>2422</v>
      </c>
      <c r="C557" s="54" t="s">
        <v>1139</v>
      </c>
      <c r="D557" s="54" t="s">
        <v>44</v>
      </c>
      <c r="E557" s="55">
        <v>179</v>
      </c>
      <c r="F557" s="56">
        <v>0.53100000000000003</v>
      </c>
      <c r="G557" s="121">
        <v>-2.1000000000000001E-2</v>
      </c>
      <c r="H557" s="55">
        <v>148</v>
      </c>
      <c r="I557" s="56">
        <v>0.53378378378378399</v>
      </c>
      <c r="J557" s="59">
        <v>-0.10578034027321503</v>
      </c>
      <c r="K557" s="55" t="str">
        <f>IF(G557="","",IF(G557="*","",IF(ABS(J557)&gt;ABS(G557),"Decrease","Increase")))</f>
        <v>Decrease</v>
      </c>
      <c r="L557" s="127">
        <f>IF(G557="","",IF(G557="*","",(ABS(G557-J557))*100))</f>
        <v>8.4780340273215025</v>
      </c>
      <c r="M557" s="58">
        <v>-0.16621621621621596</v>
      </c>
      <c r="N557" s="58">
        <v>-0.16899999999999993</v>
      </c>
    </row>
    <row r="558" spans="1:14" ht="15.6">
      <c r="A558" s="54">
        <v>7</v>
      </c>
      <c r="B558" s="54">
        <v>2422</v>
      </c>
      <c r="C558" s="54" t="s">
        <v>1139</v>
      </c>
      <c r="D558" s="54" t="s">
        <v>1096</v>
      </c>
      <c r="E558" s="55" t="s">
        <v>1</v>
      </c>
      <c r="F558" s="55" t="s">
        <v>1</v>
      </c>
      <c r="G558" s="123"/>
      <c r="H558" s="55" t="s">
        <v>1</v>
      </c>
      <c r="I558" s="56" t="s">
        <v>1</v>
      </c>
      <c r="J558" s="55" t="s">
        <v>1</v>
      </c>
      <c r="K558" s="54"/>
      <c r="L558" s="127" t="str">
        <f>IF(G558="","",IF(G558="*","",(ABS(G558-J558))*100))</f>
        <v/>
      </c>
      <c r="M558" s="58"/>
      <c r="N558" s="58"/>
    </row>
    <row r="559" spans="1:14" ht="15.6">
      <c r="A559" s="54">
        <v>8</v>
      </c>
      <c r="B559" s="54">
        <v>2422</v>
      </c>
      <c r="C559" s="54" t="s">
        <v>1139</v>
      </c>
      <c r="D559" s="54" t="s">
        <v>9</v>
      </c>
      <c r="E559" s="55">
        <v>769</v>
      </c>
      <c r="F559" s="56">
        <v>0.58599999999999997</v>
      </c>
      <c r="G559" s="122"/>
      <c r="H559" s="55">
        <v>853</v>
      </c>
      <c r="I559" s="56">
        <v>0.66588511137162998</v>
      </c>
      <c r="J559" s="57"/>
      <c r="K559" s="57"/>
      <c r="L559" s="126"/>
      <c r="M559" s="58">
        <v>-3.4114888628369977E-2</v>
      </c>
      <c r="N559" s="58">
        <v>-0.11399999999999999</v>
      </c>
    </row>
    <row r="560" spans="1:14" ht="15.6">
      <c r="A560" s="54">
        <v>9</v>
      </c>
      <c r="B560" s="54">
        <v>2422</v>
      </c>
      <c r="C560" s="54" t="s">
        <v>1139</v>
      </c>
      <c r="D560" s="54" t="s">
        <v>10</v>
      </c>
      <c r="E560" s="55">
        <v>838</v>
      </c>
      <c r="F560" s="56">
        <v>0.41499999999999998</v>
      </c>
      <c r="G560" s="121">
        <v>-0.17100000000000001</v>
      </c>
      <c r="H560" s="55">
        <v>876</v>
      </c>
      <c r="I560" s="56">
        <v>0.48515981735159802</v>
      </c>
      <c r="J560" s="59">
        <v>-0.18072529402003196</v>
      </c>
      <c r="K560" s="55" t="str">
        <f>IF(G560="","",IF(G560="*","",IF(ABS(J560)&gt;ABS(G560),"Decrease","Increase")))</f>
        <v>Decrease</v>
      </c>
      <c r="L560" s="127">
        <f>IF(G560="","",IF(G560="*","",(ABS(G560-J560))*100))</f>
        <v>0.97252940200319438</v>
      </c>
      <c r="M560" s="58">
        <v>-0.21484018264840193</v>
      </c>
      <c r="N560" s="58">
        <v>-0.28499999999999998</v>
      </c>
    </row>
    <row r="561" spans="1:14" ht="15.6">
      <c r="A561" s="54">
        <v>10</v>
      </c>
      <c r="B561" s="54">
        <v>2422</v>
      </c>
      <c r="C561" s="54" t="s">
        <v>1139</v>
      </c>
      <c r="D561" s="54" t="s">
        <v>51</v>
      </c>
      <c r="E561" s="55">
        <v>1393</v>
      </c>
      <c r="F561" s="56">
        <v>0.55100000000000005</v>
      </c>
      <c r="G561" s="122"/>
      <c r="H561" s="55">
        <v>1490</v>
      </c>
      <c r="I561" s="56">
        <v>0.626845637583893</v>
      </c>
      <c r="J561" s="57"/>
      <c r="K561" s="57"/>
      <c r="L561" s="126"/>
      <c r="M561" s="58">
        <v>-7.3154362416106955E-2</v>
      </c>
      <c r="N561" s="58">
        <v>-0.14899999999999991</v>
      </c>
    </row>
    <row r="562" spans="1:14" ht="15.6">
      <c r="A562" s="54">
        <v>11</v>
      </c>
      <c r="B562" s="54">
        <v>2422</v>
      </c>
      <c r="C562" s="54" t="s">
        <v>1139</v>
      </c>
      <c r="D562" s="54" t="s">
        <v>52</v>
      </c>
      <c r="E562" s="55">
        <v>214</v>
      </c>
      <c r="F562" s="60">
        <v>0.15</v>
      </c>
      <c r="G562" s="121">
        <v>-0.40100000000000002</v>
      </c>
      <c r="H562" s="55">
        <v>239</v>
      </c>
      <c r="I562" s="56">
        <v>0.246861924686192</v>
      </c>
      <c r="J562" s="59">
        <v>-0.379983712897701</v>
      </c>
      <c r="K562" s="55" t="str">
        <f>IF(G562="","",IF(G562="*","",IF(ABS(J562)&gt;ABS(G562),"Decrease","Increase")))</f>
        <v>Increase</v>
      </c>
      <c r="L562" s="127">
        <f>IF(G562="","",IF(G562="*","",(ABS(G562-J562))*100))</f>
        <v>2.1016287102299023</v>
      </c>
      <c r="M562" s="58">
        <v>-0.45313807531380795</v>
      </c>
      <c r="N562" s="58">
        <v>-0.54999999999999993</v>
      </c>
    </row>
    <row r="563" spans="1:14" ht="15.6">
      <c r="A563" s="54">
        <v>12</v>
      </c>
      <c r="B563" s="54">
        <v>2422</v>
      </c>
      <c r="C563" s="54" t="s">
        <v>1139</v>
      </c>
      <c r="D563" s="54" t="s">
        <v>13</v>
      </c>
      <c r="E563" s="55">
        <v>1589</v>
      </c>
      <c r="F563" s="56">
        <v>0.499</v>
      </c>
      <c r="G563" s="122"/>
      <c r="H563" s="55">
        <v>1714</v>
      </c>
      <c r="I563" s="56">
        <v>0.577596266044341</v>
      </c>
      <c r="J563" s="57"/>
      <c r="K563" s="57"/>
      <c r="L563" s="126"/>
      <c r="M563" s="58">
        <v>-0.12240373395565896</v>
      </c>
      <c r="N563" s="58">
        <v>-0.20099999999999996</v>
      </c>
    </row>
    <row r="564" spans="1:14" ht="15.6">
      <c r="A564" s="54">
        <v>13</v>
      </c>
      <c r="B564" s="54">
        <v>2422</v>
      </c>
      <c r="C564" s="54" t="s">
        <v>1139</v>
      </c>
      <c r="D564" s="54" t="s">
        <v>14</v>
      </c>
      <c r="E564" s="55">
        <v>18</v>
      </c>
      <c r="F564" s="56">
        <v>0.33300000000000002</v>
      </c>
      <c r="G564" s="121">
        <v>-0.16600000000000001</v>
      </c>
      <c r="H564" s="55">
        <v>15</v>
      </c>
      <c r="I564" s="56">
        <v>0.2</v>
      </c>
      <c r="J564" s="59">
        <v>-0.37759626604434099</v>
      </c>
      <c r="K564" s="55" t="str">
        <f>IF(G564="","",IF(G564="*","",IF(ABS(J564)&gt;ABS(G564),"Decrease","Increase")))</f>
        <v>Decrease</v>
      </c>
      <c r="L564" s="127">
        <f>IF(G564="","",IF(G564="*","",(ABS(G564-J564))*100))</f>
        <v>21.159626604434099</v>
      </c>
      <c r="M564" s="58">
        <v>-0.49999999999999994</v>
      </c>
      <c r="N564" s="58">
        <v>-0.36699999999999994</v>
      </c>
    </row>
    <row r="565" spans="1:14" ht="15.6">
      <c r="A565" s="54">
        <v>14</v>
      </c>
      <c r="B565" s="54">
        <v>2422</v>
      </c>
      <c r="C565" s="54" t="s">
        <v>1139</v>
      </c>
      <c r="D565" s="54" t="s">
        <v>15</v>
      </c>
      <c r="E565" s="55">
        <v>809</v>
      </c>
      <c r="F565" s="56">
        <v>0.46500000000000002</v>
      </c>
      <c r="G565" s="122"/>
      <c r="H565" s="55">
        <v>874</v>
      </c>
      <c r="I565" s="56">
        <v>0.53318077803203701</v>
      </c>
      <c r="J565" s="57"/>
      <c r="K565" s="57"/>
      <c r="L565" s="126"/>
      <c r="M565" s="58">
        <v>-0.16681922196796295</v>
      </c>
      <c r="N565" s="58">
        <v>-0.23499999999999993</v>
      </c>
    </row>
    <row r="566" spans="1:14" ht="15.6">
      <c r="A566" s="54">
        <v>15</v>
      </c>
      <c r="B566" s="54">
        <v>2422</v>
      </c>
      <c r="C566" s="54" t="s">
        <v>1139</v>
      </c>
      <c r="D566" s="54" t="s">
        <v>16</v>
      </c>
      <c r="E566" s="55">
        <v>798</v>
      </c>
      <c r="F566" s="60">
        <v>0.53</v>
      </c>
      <c r="G566" s="121">
        <v>6.5000000000000002E-2</v>
      </c>
      <c r="H566" s="55">
        <v>855</v>
      </c>
      <c r="I566" s="56">
        <v>0.61637426900584802</v>
      </c>
      <c r="J566" s="59">
        <v>8.3193490973811013E-2</v>
      </c>
      <c r="K566" s="55" t="str">
        <f>IF(G566="","",IF(G566="*","",IF(ABS(J566)&gt;ABS(G566),"Decrease","Increase")))</f>
        <v>Decrease</v>
      </c>
      <c r="L566" s="127">
        <f>IF(G566="","",IF(G566="*","",(ABS(G566-J566))*100))</f>
        <v>1.8193490973811011</v>
      </c>
      <c r="M566" s="58">
        <v>-8.3625730994151937E-2</v>
      </c>
      <c r="N566" s="58">
        <v>-0.16999999999999993</v>
      </c>
    </row>
    <row r="567" spans="1:14" ht="15.6">
      <c r="A567" s="54">
        <v>1</v>
      </c>
      <c r="B567" s="54">
        <v>2423</v>
      </c>
      <c r="C567" s="54" t="s">
        <v>1140</v>
      </c>
      <c r="D567" s="54" t="s">
        <v>50</v>
      </c>
      <c r="E567" s="55">
        <v>1020</v>
      </c>
      <c r="F567" s="56">
        <v>0.51400000000000001</v>
      </c>
      <c r="G567" s="122"/>
      <c r="H567" s="55">
        <v>1128</v>
      </c>
      <c r="I567" s="56">
        <v>0.54255319148936199</v>
      </c>
      <c r="J567" s="57"/>
      <c r="K567" s="57"/>
      <c r="L567" s="126"/>
      <c r="M567" s="58">
        <v>-0.15744680851063797</v>
      </c>
      <c r="N567" s="58">
        <v>-0.18599999999999994</v>
      </c>
    </row>
    <row r="568" spans="1:14" ht="15.6">
      <c r="A568" s="54">
        <v>2</v>
      </c>
      <c r="B568" s="54">
        <v>2423</v>
      </c>
      <c r="C568" s="54" t="s">
        <v>1140</v>
      </c>
      <c r="D568" s="54" t="s">
        <v>7</v>
      </c>
      <c r="E568" s="55">
        <v>591</v>
      </c>
      <c r="F568" s="56">
        <v>0.59199999999999997</v>
      </c>
      <c r="G568" s="122"/>
      <c r="H568" s="55">
        <v>698</v>
      </c>
      <c r="I568" s="56">
        <v>0.62750716332378198</v>
      </c>
      <c r="J568" s="57"/>
      <c r="K568" s="57"/>
      <c r="L568" s="126"/>
      <c r="M568" s="58">
        <v>-7.2492836676217975E-2</v>
      </c>
      <c r="N568" s="58">
        <v>-0.10799999999999998</v>
      </c>
    </row>
    <row r="569" spans="1:14" ht="15.6">
      <c r="A569" s="54">
        <v>3</v>
      </c>
      <c r="B569" s="54">
        <v>2423</v>
      </c>
      <c r="C569" s="54" t="s">
        <v>1140</v>
      </c>
      <c r="D569" s="54" t="s">
        <v>42</v>
      </c>
      <c r="E569" s="55">
        <v>287</v>
      </c>
      <c r="F569" s="56">
        <v>0.33800000000000002</v>
      </c>
      <c r="G569" s="121">
        <v>-0.254</v>
      </c>
      <c r="H569" s="55">
        <v>298</v>
      </c>
      <c r="I569" s="56">
        <v>0.365771812080537</v>
      </c>
      <c r="J569" s="59">
        <v>-0.26173535124324498</v>
      </c>
      <c r="K569" s="55" t="str">
        <f>IF(G569="","",IF(G569="*","",IF(ABS(J569)&gt;ABS(G569),"Decrease","Increase")))</f>
        <v>Decrease</v>
      </c>
      <c r="L569" s="127">
        <f>IF(G569="","",IF(G569="*","",(ABS(G569-J569))*100))</f>
        <v>0.77353512432449811</v>
      </c>
      <c r="M569" s="58">
        <v>-0.33422818791946296</v>
      </c>
      <c r="N569" s="58">
        <v>-0.36199999999999993</v>
      </c>
    </row>
    <row r="570" spans="1:14" ht="15.6">
      <c r="A570" s="54">
        <v>4</v>
      </c>
      <c r="B570" s="54">
        <v>2423</v>
      </c>
      <c r="C570" s="54" t="s">
        <v>1140</v>
      </c>
      <c r="D570" s="54" t="s">
        <v>43</v>
      </c>
      <c r="E570" s="55">
        <v>27</v>
      </c>
      <c r="F570" s="56">
        <v>0.48099999999999998</v>
      </c>
      <c r="G570" s="121">
        <v>-0.111</v>
      </c>
      <c r="H570" s="55">
        <v>33</v>
      </c>
      <c r="I570" s="56">
        <v>0.42424242424242398</v>
      </c>
      <c r="J570" s="59">
        <v>-0.203264739081358</v>
      </c>
      <c r="K570" s="55" t="str">
        <f>IF(G570="","",IF(G570="*","",IF(ABS(J570)&gt;ABS(G570),"Decrease","Increase")))</f>
        <v>Decrease</v>
      </c>
      <c r="L570" s="127">
        <f>IF(G570="","",IF(G570="*","",(ABS(G570-J570))*100))</f>
        <v>9.2264739081357998</v>
      </c>
      <c r="M570" s="58">
        <v>-0.27575757575757598</v>
      </c>
      <c r="N570" s="58">
        <v>-0.21899999999999997</v>
      </c>
    </row>
    <row r="571" spans="1:14" ht="15.6">
      <c r="A571" s="54">
        <v>5</v>
      </c>
      <c r="B571" s="54">
        <v>2423</v>
      </c>
      <c r="C571" s="54" t="s">
        <v>1140</v>
      </c>
      <c r="D571" s="54" t="s">
        <v>8</v>
      </c>
      <c r="E571" s="55">
        <v>19</v>
      </c>
      <c r="F571" s="56">
        <v>0.78900000000000003</v>
      </c>
      <c r="G571" s="121">
        <v>0.19699999999999998</v>
      </c>
      <c r="H571" s="55">
        <v>23</v>
      </c>
      <c r="I571" s="56">
        <v>0.69565217391304301</v>
      </c>
      <c r="J571" s="59">
        <v>6.8145010589261035E-2</v>
      </c>
      <c r="K571" s="55" t="str">
        <f>IF(G571="","",IF(G571="*","",IF(ABS(J571)&gt;ABS(G571),"Decrease","Increase")))</f>
        <v>Increase</v>
      </c>
      <c r="L571" s="127">
        <f>IF(G571="","",IF(G571="*","",(ABS(G571-J571))*100))</f>
        <v>12.885498941073894</v>
      </c>
      <c r="M571" s="58">
        <v>-4.3478260869569407E-3</v>
      </c>
      <c r="N571" s="58">
        <v>8.9000000000000079E-2</v>
      </c>
    </row>
    <row r="572" spans="1:14" ht="15.6">
      <c r="A572" s="54">
        <v>6</v>
      </c>
      <c r="B572" s="54">
        <v>2423</v>
      </c>
      <c r="C572" s="54" t="s">
        <v>1140</v>
      </c>
      <c r="D572" s="54" t="s">
        <v>44</v>
      </c>
      <c r="E572" s="55">
        <v>90</v>
      </c>
      <c r="F572" s="60">
        <v>0.5</v>
      </c>
      <c r="G572" s="121">
        <v>-9.1999999999999998E-2</v>
      </c>
      <c r="H572" s="55">
        <v>71</v>
      </c>
      <c r="I572" s="56">
        <v>0.45070422535211302</v>
      </c>
      <c r="J572" s="59">
        <v>-0.17680293797166896</v>
      </c>
      <c r="K572" s="55" t="str">
        <f>IF(G572="","",IF(G572="*","",IF(ABS(J572)&gt;ABS(G572),"Decrease","Increase")))</f>
        <v>Decrease</v>
      </c>
      <c r="L572" s="127">
        <f>IF(G572="","",IF(G572="*","",(ABS(G572-J572))*100))</f>
        <v>8.4802937971668957</v>
      </c>
      <c r="M572" s="58">
        <v>-0.24929577464788694</v>
      </c>
      <c r="N572" s="58">
        <v>-0.19999999999999996</v>
      </c>
    </row>
    <row r="573" spans="1:14" ht="15.6">
      <c r="A573" s="54">
        <v>7</v>
      </c>
      <c r="B573" s="54">
        <v>2423</v>
      </c>
      <c r="C573" s="54" t="s">
        <v>1140</v>
      </c>
      <c r="D573" s="54" t="s">
        <v>1096</v>
      </c>
      <c r="E573" s="55" t="s">
        <v>1</v>
      </c>
      <c r="F573" s="55" t="s">
        <v>1</v>
      </c>
      <c r="G573" s="123"/>
      <c r="H573" s="55" t="s">
        <v>1</v>
      </c>
      <c r="I573" s="56" t="s">
        <v>1</v>
      </c>
      <c r="J573" s="55" t="s">
        <v>1</v>
      </c>
      <c r="K573" s="54"/>
      <c r="L573" s="127" t="str">
        <f>IF(G573="","",IF(G573="*","",(ABS(G573-J573))*100))</f>
        <v/>
      </c>
      <c r="M573" s="58"/>
      <c r="N573" s="58"/>
    </row>
    <row r="574" spans="1:14" ht="15.6">
      <c r="A574" s="54">
        <v>8</v>
      </c>
      <c r="B574" s="54">
        <v>2423</v>
      </c>
      <c r="C574" s="54" t="s">
        <v>1140</v>
      </c>
      <c r="D574" s="54" t="s">
        <v>9</v>
      </c>
      <c r="E574" s="55">
        <v>401</v>
      </c>
      <c r="F574" s="56">
        <v>0.70099999999999996</v>
      </c>
      <c r="G574" s="122"/>
      <c r="H574" s="55">
        <v>457</v>
      </c>
      <c r="I574" s="56">
        <v>0.70459518599562398</v>
      </c>
      <c r="J574" s="57"/>
      <c r="K574" s="57"/>
      <c r="L574" s="126"/>
      <c r="M574" s="58">
        <v>4.5951859956240293E-3</v>
      </c>
      <c r="N574" s="58">
        <v>1.0000000000000009E-3</v>
      </c>
    </row>
    <row r="575" spans="1:14" ht="15.6">
      <c r="A575" s="54">
        <v>9</v>
      </c>
      <c r="B575" s="54">
        <v>2423</v>
      </c>
      <c r="C575" s="54" t="s">
        <v>1140</v>
      </c>
      <c r="D575" s="54" t="s">
        <v>10</v>
      </c>
      <c r="E575" s="55">
        <v>619</v>
      </c>
      <c r="F575" s="56">
        <v>0.39300000000000002</v>
      </c>
      <c r="G575" s="121">
        <v>-0.308</v>
      </c>
      <c r="H575" s="55">
        <v>671</v>
      </c>
      <c r="I575" s="56">
        <v>0.43219076005961299</v>
      </c>
      <c r="J575" s="59">
        <v>-0.272404425936011</v>
      </c>
      <c r="K575" s="55" t="str">
        <f>IF(G575="","",IF(G575="*","",IF(ABS(J575)&gt;ABS(G575),"Decrease","Increase")))</f>
        <v>Increase</v>
      </c>
      <c r="L575" s="127">
        <f>IF(G575="","",IF(G575="*","",(ABS(G575-J575))*100))</f>
        <v>3.5595574063989002</v>
      </c>
      <c r="M575" s="58">
        <v>-0.26780923994038697</v>
      </c>
      <c r="N575" s="58">
        <v>-0.30699999999999994</v>
      </c>
    </row>
    <row r="576" spans="1:14" ht="15.6">
      <c r="A576" s="54">
        <v>10</v>
      </c>
      <c r="B576" s="54">
        <v>2423</v>
      </c>
      <c r="C576" s="54" t="s">
        <v>1140</v>
      </c>
      <c r="D576" s="54" t="s">
        <v>51</v>
      </c>
      <c r="E576" s="55">
        <v>896</v>
      </c>
      <c r="F576" s="60">
        <v>0.56000000000000005</v>
      </c>
      <c r="G576" s="122"/>
      <c r="H576" s="55">
        <v>1000</v>
      </c>
      <c r="I576" s="56">
        <v>0.58499999999999996</v>
      </c>
      <c r="J576" s="57"/>
      <c r="K576" s="57"/>
      <c r="L576" s="126"/>
      <c r="M576" s="58">
        <v>-0.11499999999999999</v>
      </c>
      <c r="N576" s="58">
        <v>-0.1399999999999999</v>
      </c>
    </row>
    <row r="577" spans="1:14" ht="15.6">
      <c r="A577" s="54">
        <v>11</v>
      </c>
      <c r="B577" s="54">
        <v>2423</v>
      </c>
      <c r="C577" s="54" t="s">
        <v>1140</v>
      </c>
      <c r="D577" s="54" t="s">
        <v>52</v>
      </c>
      <c r="E577" s="55">
        <v>124</v>
      </c>
      <c r="F577" s="56">
        <v>0.17699999999999999</v>
      </c>
      <c r="G577" s="121">
        <v>-0.38299999999999995</v>
      </c>
      <c r="H577" s="55">
        <v>128</v>
      </c>
      <c r="I577" s="56">
        <v>0.2109375</v>
      </c>
      <c r="J577" s="59">
        <v>-0.37406249999999996</v>
      </c>
      <c r="K577" s="55" t="str">
        <f>IF(G577="","",IF(G577="*","",IF(ABS(J577)&gt;ABS(G577),"Decrease","Increase")))</f>
        <v>Increase</v>
      </c>
      <c r="L577" s="127">
        <f>IF(G577="","",IF(G577="*","",(ABS(G577-J577))*100))</f>
        <v>0.89374999999999871</v>
      </c>
      <c r="M577" s="58">
        <v>-0.48906249999999996</v>
      </c>
      <c r="N577" s="58">
        <v>-0.52299999999999991</v>
      </c>
    </row>
    <row r="578" spans="1:14" ht="15.6">
      <c r="A578" s="54">
        <v>12</v>
      </c>
      <c r="B578" s="54">
        <v>2423</v>
      </c>
      <c r="C578" s="54" t="s">
        <v>1140</v>
      </c>
      <c r="D578" s="54" t="s">
        <v>13</v>
      </c>
      <c r="E578" s="55">
        <v>1009</v>
      </c>
      <c r="F578" s="56">
        <v>0.51600000000000001</v>
      </c>
      <c r="G578" s="122"/>
      <c r="H578" s="55">
        <v>1113</v>
      </c>
      <c r="I578" s="56">
        <v>0.54537286612758296</v>
      </c>
      <c r="J578" s="57"/>
      <c r="K578" s="57"/>
      <c r="L578" s="126"/>
      <c r="M578" s="58">
        <v>-0.154627133872417</v>
      </c>
      <c r="N578" s="58">
        <v>-0.18399999999999994</v>
      </c>
    </row>
    <row r="579" spans="1:14" ht="15.6">
      <c r="A579" s="54">
        <v>13</v>
      </c>
      <c r="B579" s="54">
        <v>2423</v>
      </c>
      <c r="C579" s="54" t="s">
        <v>1140</v>
      </c>
      <c r="D579" s="54" t="s">
        <v>14</v>
      </c>
      <c r="E579" s="55">
        <v>11</v>
      </c>
      <c r="F579" s="56">
        <v>0.27300000000000002</v>
      </c>
      <c r="G579" s="121">
        <v>-0.24299999999999999</v>
      </c>
      <c r="H579" s="55">
        <v>15</v>
      </c>
      <c r="I579" s="56">
        <v>0.33333333333333298</v>
      </c>
      <c r="J579" s="59">
        <v>-0.21203953279424997</v>
      </c>
      <c r="K579" s="55" t="str">
        <f>IF(G579="","",IF(G579="*","",IF(ABS(J579)&gt;ABS(G579),"Decrease","Increase")))</f>
        <v>Increase</v>
      </c>
      <c r="L579" s="127">
        <f>IF(G579="","",IF(G579="*","",(ABS(G579-J579))*100))</f>
        <v>3.0960467205750017</v>
      </c>
      <c r="M579" s="58">
        <v>-0.36666666666666697</v>
      </c>
      <c r="N579" s="58">
        <v>-0.42699999999999994</v>
      </c>
    </row>
    <row r="580" spans="1:14" ht="15.6">
      <c r="A580" s="54">
        <v>14</v>
      </c>
      <c r="B580" s="54">
        <v>2423</v>
      </c>
      <c r="C580" s="54" t="s">
        <v>1140</v>
      </c>
      <c r="D580" s="54" t="s">
        <v>15</v>
      </c>
      <c r="E580" s="55">
        <v>513</v>
      </c>
      <c r="F580" s="56">
        <v>0.46200000000000002</v>
      </c>
      <c r="G580" s="122"/>
      <c r="H580" s="55">
        <v>570</v>
      </c>
      <c r="I580" s="56">
        <v>0.47719298245614</v>
      </c>
      <c r="J580" s="57"/>
      <c r="K580" s="57"/>
      <c r="L580" s="126"/>
      <c r="M580" s="58">
        <v>-0.22280701754385995</v>
      </c>
      <c r="N580" s="58">
        <v>-0.23799999999999993</v>
      </c>
    </row>
    <row r="581" spans="1:14" ht="15.6">
      <c r="A581" s="54">
        <v>15</v>
      </c>
      <c r="B581" s="54">
        <v>2423</v>
      </c>
      <c r="C581" s="54" t="s">
        <v>1140</v>
      </c>
      <c r="D581" s="54" t="s">
        <v>16</v>
      </c>
      <c r="E581" s="55">
        <v>507</v>
      </c>
      <c r="F581" s="56">
        <v>0.56599999999999995</v>
      </c>
      <c r="G581" s="121">
        <v>0.10400000000000001</v>
      </c>
      <c r="H581" s="55">
        <v>558</v>
      </c>
      <c r="I581" s="56">
        <v>0.60931899641577103</v>
      </c>
      <c r="J581" s="59">
        <v>0.13212601395963103</v>
      </c>
      <c r="K581" s="55" t="str">
        <f>IF(G581="","",IF(G581="*","",IF(ABS(J581)&gt;ABS(G581),"Decrease","Increase")))</f>
        <v>Decrease</v>
      </c>
      <c r="L581" s="127">
        <f>IF(G581="","",IF(G581="*","",(ABS(G581-J581))*100))</f>
        <v>2.8126013959631018</v>
      </c>
      <c r="M581" s="58">
        <v>-9.0681003584228925E-2</v>
      </c>
      <c r="N581" s="58">
        <v>-0.13400000000000001</v>
      </c>
    </row>
    <row r="582" spans="1:14" ht="15.6">
      <c r="A582" s="54">
        <v>1</v>
      </c>
      <c r="B582" s="54">
        <v>2500</v>
      </c>
      <c r="C582" s="54" t="s">
        <v>1141</v>
      </c>
      <c r="D582" s="54" t="s">
        <v>50</v>
      </c>
      <c r="E582" s="55">
        <v>2973</v>
      </c>
      <c r="F582" s="56">
        <v>0.28499999999999998</v>
      </c>
      <c r="G582" s="122"/>
      <c r="H582" s="55">
        <v>3027</v>
      </c>
      <c r="I582" s="56">
        <v>0.34588701684836498</v>
      </c>
      <c r="J582" s="57"/>
      <c r="K582" s="57"/>
      <c r="L582" s="126"/>
      <c r="M582" s="58">
        <v>-0.35411298315163497</v>
      </c>
      <c r="N582" s="58">
        <v>-0.41499999999999998</v>
      </c>
    </row>
    <row r="583" spans="1:14" ht="15.6">
      <c r="A583" s="54">
        <v>2</v>
      </c>
      <c r="B583" s="54">
        <v>2500</v>
      </c>
      <c r="C583" s="54" t="s">
        <v>1141</v>
      </c>
      <c r="D583" s="54" t="s">
        <v>7</v>
      </c>
      <c r="E583" s="55">
        <v>283</v>
      </c>
      <c r="F583" s="56">
        <v>0.371</v>
      </c>
      <c r="G583" s="122"/>
      <c r="H583" s="55">
        <v>324</v>
      </c>
      <c r="I583" s="56">
        <v>0.42901234567901197</v>
      </c>
      <c r="J583" s="57"/>
      <c r="K583" s="57"/>
      <c r="L583" s="126"/>
      <c r="M583" s="58">
        <v>-0.27098765432098798</v>
      </c>
      <c r="N583" s="58">
        <v>-0.32899999999999996</v>
      </c>
    </row>
    <row r="584" spans="1:14" ht="15.6">
      <c r="A584" s="54">
        <v>3</v>
      </c>
      <c r="B584" s="54">
        <v>2500</v>
      </c>
      <c r="C584" s="54" t="s">
        <v>1141</v>
      </c>
      <c r="D584" s="54" t="s">
        <v>42</v>
      </c>
      <c r="E584" s="55">
        <v>2611</v>
      </c>
      <c r="F584" s="56">
        <v>0.27100000000000002</v>
      </c>
      <c r="G584" s="121">
        <v>-0.1</v>
      </c>
      <c r="H584" s="55">
        <v>2628</v>
      </c>
      <c r="I584" s="56">
        <v>0.33523592085235898</v>
      </c>
      <c r="J584" s="59">
        <v>-9.3776424826652993E-2</v>
      </c>
      <c r="K584" s="55" t="str">
        <f>IF(G584="","",IF(G584="*","",IF(ABS(J584)&gt;ABS(G584),"Decrease","Increase")))</f>
        <v>Increase</v>
      </c>
      <c r="L584" s="127">
        <f>IF(G584="","",IF(G584="*","",(ABS(G584-J584))*100))</f>
        <v>0.62235751733470124</v>
      </c>
      <c r="M584" s="58">
        <v>-0.36476407914764097</v>
      </c>
      <c r="N584" s="58">
        <v>-0.42899999999999994</v>
      </c>
    </row>
    <row r="585" spans="1:14" ht="15.6">
      <c r="A585" s="54">
        <v>4</v>
      </c>
      <c r="B585" s="54">
        <v>2500</v>
      </c>
      <c r="C585" s="54" t="s">
        <v>1141</v>
      </c>
      <c r="D585" s="54" t="s">
        <v>43</v>
      </c>
      <c r="E585" s="55">
        <v>55</v>
      </c>
      <c r="F585" s="56">
        <v>0.45500000000000002</v>
      </c>
      <c r="G585" s="121">
        <v>8.4000000000000005E-2</v>
      </c>
      <c r="H585" s="55">
        <v>50</v>
      </c>
      <c r="I585" s="56">
        <v>0.3</v>
      </c>
      <c r="J585" s="59">
        <v>-0.12901234567901199</v>
      </c>
      <c r="K585" s="55" t="str">
        <f>IF(G585="","",IF(G585="*","",IF(ABS(J585)&gt;ABS(G585),"Decrease","Increase")))</f>
        <v>Decrease</v>
      </c>
      <c r="L585" s="127">
        <f>IF(G585="","",IF(G585="*","",(ABS(G585-J585))*100))</f>
        <v>21.301234567901201</v>
      </c>
      <c r="M585" s="58">
        <v>-0.39999999999999997</v>
      </c>
      <c r="N585" s="58">
        <v>-0.24499999999999994</v>
      </c>
    </row>
    <row r="586" spans="1:14" ht="15.6">
      <c r="A586" s="54">
        <v>5</v>
      </c>
      <c r="B586" s="54">
        <v>2500</v>
      </c>
      <c r="C586" s="54" t="s">
        <v>1141</v>
      </c>
      <c r="D586" s="54" t="s">
        <v>8</v>
      </c>
      <c r="E586" s="55" t="s">
        <v>1</v>
      </c>
      <c r="F586" s="55" t="s">
        <v>1</v>
      </c>
      <c r="G586" s="121" t="s">
        <v>1</v>
      </c>
      <c r="H586" s="55" t="s">
        <v>1</v>
      </c>
      <c r="I586" s="56" t="s">
        <v>1</v>
      </c>
      <c r="J586" s="55" t="s">
        <v>1</v>
      </c>
      <c r="K586" s="55" t="str">
        <f>IF(G586="","",IF(G586="*","",IF(ABS(J586)&gt;ABS(G586),"Decrease","Increase")))</f>
        <v/>
      </c>
      <c r="L586" s="127" t="str">
        <f>IF(G586="","",IF(G586="*","",(ABS(G586-J586))*100))</f>
        <v/>
      </c>
      <c r="M586" s="58"/>
      <c r="N586" s="58"/>
    </row>
    <row r="587" spans="1:14" ht="15.6">
      <c r="A587" s="54">
        <v>6</v>
      </c>
      <c r="B587" s="54">
        <v>2500</v>
      </c>
      <c r="C587" s="54" t="s">
        <v>1141</v>
      </c>
      <c r="D587" s="54" t="s">
        <v>44</v>
      </c>
      <c r="E587" s="55">
        <v>16</v>
      </c>
      <c r="F587" s="60">
        <v>0.5</v>
      </c>
      <c r="G587" s="121">
        <v>0.129</v>
      </c>
      <c r="H587" s="55">
        <v>18</v>
      </c>
      <c r="I587" s="56">
        <v>0.38888888888888901</v>
      </c>
      <c r="J587" s="59">
        <v>-4.0123456790122969E-2</v>
      </c>
      <c r="K587" s="55" t="str">
        <f>IF(G587="","",IF(G587="*","",IF(ABS(J587)&gt;ABS(G587),"Decrease","Increase")))</f>
        <v>Increase</v>
      </c>
      <c r="L587" s="127">
        <f>IF(G587="","",IF(G587="*","",(ABS(G587-J587))*100))</f>
        <v>16.912345679012297</v>
      </c>
      <c r="M587" s="58">
        <v>-0.31111111111111095</v>
      </c>
      <c r="N587" s="58">
        <v>-0.19999999999999996</v>
      </c>
    </row>
    <row r="588" spans="1:14" ht="15.6">
      <c r="A588" s="54">
        <v>7</v>
      </c>
      <c r="B588" s="54">
        <v>2500</v>
      </c>
      <c r="C588" s="54" t="s">
        <v>1141</v>
      </c>
      <c r="D588" s="54" t="s">
        <v>1096</v>
      </c>
      <c r="E588" s="55" t="s">
        <v>1</v>
      </c>
      <c r="F588" s="55" t="s">
        <v>1</v>
      </c>
      <c r="G588" s="123"/>
      <c r="H588" s="55" t="s">
        <v>1</v>
      </c>
      <c r="I588" s="56" t="s">
        <v>1</v>
      </c>
      <c r="J588" s="55" t="s">
        <v>1</v>
      </c>
      <c r="K588" s="54"/>
      <c r="L588" s="127" t="str">
        <f>IF(G588="","",IF(G588="*","",(ABS(G588-J588))*100))</f>
        <v/>
      </c>
      <c r="M588" s="58"/>
      <c r="N588" s="58"/>
    </row>
    <row r="589" spans="1:14" ht="15.6">
      <c r="A589" s="54">
        <v>8</v>
      </c>
      <c r="B589" s="54">
        <v>2500</v>
      </c>
      <c r="C589" s="54" t="s">
        <v>1141</v>
      </c>
      <c r="D589" s="54" t="s">
        <v>9</v>
      </c>
      <c r="E589" s="55">
        <v>540</v>
      </c>
      <c r="F589" s="56">
        <v>0.41499999999999998</v>
      </c>
      <c r="G589" s="122"/>
      <c r="H589" s="55">
        <v>572</v>
      </c>
      <c r="I589" s="56">
        <v>0.47027972027971998</v>
      </c>
      <c r="J589" s="57"/>
      <c r="K589" s="57"/>
      <c r="L589" s="126"/>
      <c r="M589" s="58">
        <v>-0.22972027972027997</v>
      </c>
      <c r="N589" s="58">
        <v>-0.28499999999999998</v>
      </c>
    </row>
    <row r="590" spans="1:14" ht="15.6">
      <c r="A590" s="54">
        <v>9</v>
      </c>
      <c r="B590" s="54">
        <v>2500</v>
      </c>
      <c r="C590" s="54" t="s">
        <v>1141</v>
      </c>
      <c r="D590" s="54" t="s">
        <v>10</v>
      </c>
      <c r="E590" s="55">
        <v>2433</v>
      </c>
      <c r="F590" s="56">
        <v>0.25600000000000001</v>
      </c>
      <c r="G590" s="121">
        <v>-0.159</v>
      </c>
      <c r="H590" s="55">
        <v>2455</v>
      </c>
      <c r="I590" s="56">
        <v>0.31690427698574303</v>
      </c>
      <c r="J590" s="59">
        <v>-0.15337544329397695</v>
      </c>
      <c r="K590" s="55" t="str">
        <f>IF(G590="","",IF(G590="*","",IF(ABS(J590)&gt;ABS(G590),"Decrease","Increase")))</f>
        <v>Increase</v>
      </c>
      <c r="L590" s="127">
        <f>IF(G590="","",IF(G590="*","",(ABS(G590-J590))*100))</f>
        <v>0.56245567060230484</v>
      </c>
      <c r="M590" s="58">
        <v>-0.38309572301425693</v>
      </c>
      <c r="N590" s="58">
        <v>-0.44399999999999995</v>
      </c>
    </row>
    <row r="591" spans="1:14" ht="15.6">
      <c r="A591" s="54">
        <v>10</v>
      </c>
      <c r="B591" s="54">
        <v>2500</v>
      </c>
      <c r="C591" s="54" t="s">
        <v>1141</v>
      </c>
      <c r="D591" s="54" t="s">
        <v>51</v>
      </c>
      <c r="E591" s="55">
        <v>2638</v>
      </c>
      <c r="F591" s="56">
        <v>0.315</v>
      </c>
      <c r="G591" s="122"/>
      <c r="H591" s="55">
        <v>2662</v>
      </c>
      <c r="I591" s="56">
        <v>0.37978963185574799</v>
      </c>
      <c r="J591" s="57"/>
      <c r="K591" s="57"/>
      <c r="L591" s="126"/>
      <c r="M591" s="58">
        <v>-0.32021036814425197</v>
      </c>
      <c r="N591" s="58">
        <v>-0.38499999999999995</v>
      </c>
    </row>
    <row r="592" spans="1:14" ht="15.6">
      <c r="A592" s="54">
        <v>11</v>
      </c>
      <c r="B592" s="54">
        <v>2500</v>
      </c>
      <c r="C592" s="54" t="s">
        <v>1141</v>
      </c>
      <c r="D592" s="54" t="s">
        <v>52</v>
      </c>
      <c r="E592" s="55">
        <v>335</v>
      </c>
      <c r="F592" s="56">
        <v>4.8000000000000001E-2</v>
      </c>
      <c r="G592" s="121">
        <v>-0.26700000000000002</v>
      </c>
      <c r="H592" s="55">
        <v>365</v>
      </c>
      <c r="I592" s="56">
        <v>9.8630136986301395E-2</v>
      </c>
      <c r="J592" s="59">
        <v>-0.28115949486944658</v>
      </c>
      <c r="K592" s="55" t="str">
        <f>IF(G592="","",IF(G592="*","",IF(ABS(J592)&gt;ABS(G592),"Decrease","Increase")))</f>
        <v>Decrease</v>
      </c>
      <c r="L592" s="127">
        <f>IF(G592="","",IF(G592="*","",(ABS(G592-J592))*100))</f>
        <v>1.4159494869446565</v>
      </c>
      <c r="M592" s="58">
        <v>-0.60136986301369855</v>
      </c>
      <c r="N592" s="58">
        <v>-0.65199999999999991</v>
      </c>
    </row>
    <row r="593" spans="1:14" ht="15.6">
      <c r="A593" s="54">
        <v>12</v>
      </c>
      <c r="B593" s="54">
        <v>2500</v>
      </c>
      <c r="C593" s="54" t="s">
        <v>1141</v>
      </c>
      <c r="D593" s="54" t="s">
        <v>13</v>
      </c>
      <c r="E593" s="55">
        <v>2949</v>
      </c>
      <c r="F593" s="56">
        <v>0.28499999999999998</v>
      </c>
      <c r="G593" s="122"/>
      <c r="H593" s="55">
        <v>3004</v>
      </c>
      <c r="I593" s="56">
        <v>0.34687083888149101</v>
      </c>
      <c r="J593" s="57"/>
      <c r="K593" s="57"/>
      <c r="L593" s="126"/>
      <c r="M593" s="58">
        <v>-0.35312916111850895</v>
      </c>
      <c r="N593" s="58">
        <v>-0.41499999999999998</v>
      </c>
    </row>
    <row r="594" spans="1:14" ht="15.6">
      <c r="A594" s="54">
        <v>13</v>
      </c>
      <c r="B594" s="54">
        <v>2500</v>
      </c>
      <c r="C594" s="54" t="s">
        <v>1141</v>
      </c>
      <c r="D594" s="54" t="s">
        <v>14</v>
      </c>
      <c r="E594" s="55">
        <v>24</v>
      </c>
      <c r="F594" s="56">
        <v>0.33300000000000002</v>
      </c>
      <c r="G594" s="121">
        <v>4.8000000000000001E-2</v>
      </c>
      <c r="H594" s="55">
        <v>23</v>
      </c>
      <c r="I594" s="56">
        <v>0.217391304347826</v>
      </c>
      <c r="J594" s="59">
        <v>-0.12947953453366501</v>
      </c>
      <c r="K594" s="55" t="str">
        <f>IF(G594="","",IF(G594="*","",IF(ABS(J594)&gt;ABS(G594),"Decrease","Increase")))</f>
        <v>Decrease</v>
      </c>
      <c r="L594" s="127">
        <f>IF(G594="","",IF(G594="*","",(ABS(G594-J594))*100))</f>
        <v>17.747953453366499</v>
      </c>
      <c r="M594" s="58">
        <v>-0.48260869565217396</v>
      </c>
      <c r="N594" s="58">
        <v>-0.36699999999999994</v>
      </c>
    </row>
    <row r="595" spans="1:14" ht="15.6">
      <c r="A595" s="54">
        <v>14</v>
      </c>
      <c r="B595" s="54">
        <v>2500</v>
      </c>
      <c r="C595" s="54" t="s">
        <v>1141</v>
      </c>
      <c r="D595" s="54" t="s">
        <v>15</v>
      </c>
      <c r="E595" s="55">
        <v>1560</v>
      </c>
      <c r="F595" s="56">
        <v>0.249</v>
      </c>
      <c r="G595" s="122"/>
      <c r="H595" s="55">
        <v>1554</v>
      </c>
      <c r="I595" s="56">
        <v>0.306949806949807</v>
      </c>
      <c r="J595" s="57"/>
      <c r="K595" s="57"/>
      <c r="L595" s="126"/>
      <c r="M595" s="58">
        <v>-0.39305019305019295</v>
      </c>
      <c r="N595" s="58">
        <v>-0.45099999999999996</v>
      </c>
    </row>
    <row r="596" spans="1:14" ht="15.6">
      <c r="A596" s="54">
        <v>15</v>
      </c>
      <c r="B596" s="54">
        <v>2500</v>
      </c>
      <c r="C596" s="54" t="s">
        <v>1141</v>
      </c>
      <c r="D596" s="54" t="s">
        <v>16</v>
      </c>
      <c r="E596" s="55">
        <v>1413</v>
      </c>
      <c r="F596" s="56">
        <v>0.32600000000000001</v>
      </c>
      <c r="G596" s="121">
        <v>7.6999999999999999E-2</v>
      </c>
      <c r="H596" s="55">
        <v>1473</v>
      </c>
      <c r="I596" s="56">
        <v>0.38696537678207699</v>
      </c>
      <c r="J596" s="59">
        <v>8.0015569832269984E-2</v>
      </c>
      <c r="K596" s="55" t="str">
        <f>IF(G596="","",IF(G596="*","",IF(ABS(J596)&gt;ABS(G596),"Decrease","Increase")))</f>
        <v>Decrease</v>
      </c>
      <c r="L596" s="127">
        <f>IF(G596="","",IF(G596="*","",(ABS(G596-J596))*100))</f>
        <v>0.30155698322699848</v>
      </c>
      <c r="M596" s="58">
        <v>-0.31303462321792297</v>
      </c>
      <c r="N596" s="58">
        <v>-0.37399999999999994</v>
      </c>
    </row>
    <row r="597" spans="1:14" ht="15.6">
      <c r="A597" s="54">
        <v>1</v>
      </c>
      <c r="B597" s="54">
        <v>2505</v>
      </c>
      <c r="C597" s="54" t="s">
        <v>1142</v>
      </c>
      <c r="D597" s="54" t="s">
        <v>50</v>
      </c>
      <c r="E597" s="55">
        <v>125</v>
      </c>
      <c r="F597" s="56">
        <v>0.104</v>
      </c>
      <c r="G597" s="122"/>
      <c r="H597" s="55"/>
      <c r="I597" s="56"/>
      <c r="J597" s="57"/>
      <c r="K597" s="57"/>
      <c r="L597" s="126"/>
      <c r="M597" s="58"/>
      <c r="N597" s="58">
        <v>-0.59599999999999997</v>
      </c>
    </row>
    <row r="598" spans="1:14" ht="15.6">
      <c r="A598" s="54">
        <v>3</v>
      </c>
      <c r="B598" s="54">
        <v>2505</v>
      </c>
      <c r="C598" s="54" t="s">
        <v>1142</v>
      </c>
      <c r="D598" s="54" t="s">
        <v>42</v>
      </c>
      <c r="E598" s="55">
        <v>125</v>
      </c>
      <c r="F598" s="56">
        <v>0.104</v>
      </c>
      <c r="G598" s="121"/>
      <c r="H598" s="55"/>
      <c r="I598" s="56"/>
      <c r="J598" s="55"/>
      <c r="K598" s="55"/>
      <c r="L598" s="127" t="str">
        <f>IF(G598="","",IF(G598="*","",(ABS(G598-J598))*100))</f>
        <v/>
      </c>
      <c r="M598" s="58"/>
      <c r="N598" s="58">
        <v>-0.59599999999999997</v>
      </c>
    </row>
    <row r="599" spans="1:14" ht="15.6">
      <c r="A599" s="54">
        <v>9</v>
      </c>
      <c r="B599" s="54">
        <v>2505</v>
      </c>
      <c r="C599" s="54" t="s">
        <v>1142</v>
      </c>
      <c r="D599" s="54" t="s">
        <v>10</v>
      </c>
      <c r="E599" s="55">
        <v>125</v>
      </c>
      <c r="F599" s="56">
        <v>0.104</v>
      </c>
      <c r="G599" s="121"/>
      <c r="H599" s="55"/>
      <c r="I599" s="56"/>
      <c r="J599" s="55"/>
      <c r="K599" s="55"/>
      <c r="L599" s="127" t="str">
        <f>IF(G599="","",IF(G599="*","",(ABS(G599-J599))*100))</f>
        <v/>
      </c>
      <c r="M599" s="58"/>
      <c r="N599" s="58">
        <v>-0.59599999999999997</v>
      </c>
    </row>
    <row r="600" spans="1:14" ht="15.6">
      <c r="A600" s="54">
        <v>10</v>
      </c>
      <c r="B600" s="54">
        <v>2505</v>
      </c>
      <c r="C600" s="54" t="s">
        <v>1142</v>
      </c>
      <c r="D600" s="54" t="s">
        <v>51</v>
      </c>
      <c r="E600" s="55">
        <v>106</v>
      </c>
      <c r="F600" s="56">
        <v>0.123</v>
      </c>
      <c r="G600" s="122"/>
      <c r="H600" s="55"/>
      <c r="I600" s="56"/>
      <c r="J600" s="57"/>
      <c r="K600" s="57"/>
      <c r="L600" s="126"/>
      <c r="M600" s="58"/>
      <c r="N600" s="58">
        <v>-0.57699999999999996</v>
      </c>
    </row>
    <row r="601" spans="1:14" ht="15.6">
      <c r="A601" s="54">
        <v>11</v>
      </c>
      <c r="B601" s="54">
        <v>2505</v>
      </c>
      <c r="C601" s="54" t="s">
        <v>1142</v>
      </c>
      <c r="D601" s="54" t="s">
        <v>52</v>
      </c>
      <c r="E601" s="55">
        <v>19</v>
      </c>
      <c r="F601" s="60">
        <v>0</v>
      </c>
      <c r="G601" s="121">
        <v>-0.12300000000000001</v>
      </c>
      <c r="H601" s="55"/>
      <c r="I601" s="56"/>
      <c r="J601" s="55"/>
      <c r="K601" s="55"/>
      <c r="L601" s="127">
        <f>IF(G601="","",IF(G601="*","",(ABS(G601-J601))*100))</f>
        <v>12.3</v>
      </c>
      <c r="M601" s="58"/>
      <c r="N601" s="58">
        <v>-0.7</v>
      </c>
    </row>
    <row r="602" spans="1:14" ht="15.6">
      <c r="A602" s="54">
        <v>12</v>
      </c>
      <c r="B602" s="54">
        <v>2505</v>
      </c>
      <c r="C602" s="54" t="s">
        <v>1142</v>
      </c>
      <c r="D602" s="54" t="s">
        <v>13</v>
      </c>
      <c r="E602" s="55">
        <v>124</v>
      </c>
      <c r="F602" s="56">
        <v>0.105</v>
      </c>
      <c r="G602" s="122"/>
      <c r="H602" s="55"/>
      <c r="I602" s="56"/>
      <c r="J602" s="57"/>
      <c r="K602" s="57"/>
      <c r="L602" s="126"/>
      <c r="M602" s="58"/>
      <c r="N602" s="58">
        <v>-0.59499999999999997</v>
      </c>
    </row>
    <row r="603" spans="1:14" ht="15.6">
      <c r="A603" s="54">
        <v>13</v>
      </c>
      <c r="B603" s="54">
        <v>2505</v>
      </c>
      <c r="C603" s="54" t="s">
        <v>1142</v>
      </c>
      <c r="D603" s="54" t="s">
        <v>14</v>
      </c>
      <c r="E603" s="55" t="s">
        <v>1</v>
      </c>
      <c r="F603" s="55" t="s">
        <v>1</v>
      </c>
      <c r="G603" s="121" t="s">
        <v>1</v>
      </c>
      <c r="H603" s="55"/>
      <c r="I603" s="56"/>
      <c r="J603" s="55"/>
      <c r="K603" s="55"/>
      <c r="L603" s="127" t="str">
        <f>IF(G603="","",IF(G603="*","",(ABS(G603-J603))*100))</f>
        <v/>
      </c>
      <c r="M603" s="58"/>
      <c r="N603" s="58"/>
    </row>
    <row r="604" spans="1:14" ht="15.6">
      <c r="A604" s="54">
        <v>14</v>
      </c>
      <c r="B604" s="54">
        <v>2505</v>
      </c>
      <c r="C604" s="54" t="s">
        <v>1142</v>
      </c>
      <c r="D604" s="54" t="s">
        <v>15</v>
      </c>
      <c r="E604" s="55">
        <v>73</v>
      </c>
      <c r="F604" s="56">
        <v>6.8000000000000005E-2</v>
      </c>
      <c r="G604" s="122"/>
      <c r="H604" s="55"/>
      <c r="I604" s="56"/>
      <c r="J604" s="57"/>
      <c r="K604" s="57"/>
      <c r="L604" s="126"/>
      <c r="M604" s="58"/>
      <c r="N604" s="58">
        <v>-0.6319999999999999</v>
      </c>
    </row>
    <row r="605" spans="1:14" ht="15.6">
      <c r="A605" s="54">
        <v>15</v>
      </c>
      <c r="B605" s="54">
        <v>2505</v>
      </c>
      <c r="C605" s="54" t="s">
        <v>1142</v>
      </c>
      <c r="D605" s="54" t="s">
        <v>16</v>
      </c>
      <c r="E605" s="55">
        <v>52</v>
      </c>
      <c r="F605" s="56">
        <v>0.154</v>
      </c>
      <c r="G605" s="121">
        <v>8.5999999999999993E-2</v>
      </c>
      <c r="H605" s="55"/>
      <c r="I605" s="56"/>
      <c r="J605" s="55"/>
      <c r="K605" s="55"/>
      <c r="L605" s="127">
        <f>IF(G605="","",IF(G605="*","",(ABS(G605-J605))*100))</f>
        <v>8.6</v>
      </c>
      <c r="M605" s="58"/>
      <c r="N605" s="58">
        <v>-0.54599999999999993</v>
      </c>
    </row>
    <row r="606" spans="1:14" ht="15.6">
      <c r="A606" s="54">
        <v>1</v>
      </c>
      <c r="B606" s="54">
        <v>2515</v>
      </c>
      <c r="C606" s="54" t="s">
        <v>1143</v>
      </c>
      <c r="D606" s="54" t="s">
        <v>50</v>
      </c>
      <c r="E606" s="55">
        <v>568</v>
      </c>
      <c r="F606" s="60">
        <v>0.1</v>
      </c>
      <c r="G606" s="122"/>
      <c r="H606" s="55">
        <v>530</v>
      </c>
      <c r="I606" s="56">
        <v>0.24150943396226399</v>
      </c>
      <c r="J606" s="57"/>
      <c r="K606" s="57"/>
      <c r="L606" s="126"/>
      <c r="M606" s="58">
        <v>-0.45849056603773597</v>
      </c>
      <c r="N606" s="58">
        <v>-0.6</v>
      </c>
    </row>
    <row r="607" spans="1:14" ht="15.6">
      <c r="A607" s="54">
        <v>2</v>
      </c>
      <c r="B607" s="54">
        <v>2515</v>
      </c>
      <c r="C607" s="54" t="s">
        <v>1143</v>
      </c>
      <c r="D607" s="54" t="s">
        <v>7</v>
      </c>
      <c r="E607" s="55" t="s">
        <v>1</v>
      </c>
      <c r="F607" s="55" t="s">
        <v>1</v>
      </c>
      <c r="G607" s="122"/>
      <c r="H607" s="55" t="s">
        <v>1</v>
      </c>
      <c r="I607" s="56" t="s">
        <v>1</v>
      </c>
      <c r="J607" s="57"/>
      <c r="K607" s="57"/>
      <c r="L607" s="126"/>
      <c r="M607" s="58"/>
      <c r="N607" s="58"/>
    </row>
    <row r="608" spans="1:14" ht="15.6">
      <c r="A608" s="54">
        <v>3</v>
      </c>
      <c r="B608" s="54">
        <v>2515</v>
      </c>
      <c r="C608" s="54" t="s">
        <v>1143</v>
      </c>
      <c r="D608" s="54" t="s">
        <v>42</v>
      </c>
      <c r="E608" s="55">
        <v>555</v>
      </c>
      <c r="F608" s="56">
        <v>9.7000000000000003E-2</v>
      </c>
      <c r="G608" s="121" t="s">
        <v>1</v>
      </c>
      <c r="H608" s="55">
        <v>523</v>
      </c>
      <c r="I608" s="56">
        <v>0.23326959847036299</v>
      </c>
      <c r="J608" s="55" t="s">
        <v>1</v>
      </c>
      <c r="K608" s="55"/>
      <c r="L608" s="127"/>
      <c r="M608" s="58">
        <v>-0.46673040152963696</v>
      </c>
      <c r="N608" s="58">
        <v>-0.60299999999999998</v>
      </c>
    </row>
    <row r="609" spans="1:14" ht="15.6">
      <c r="A609" s="54">
        <v>4</v>
      </c>
      <c r="B609" s="54">
        <v>2515</v>
      </c>
      <c r="C609" s="54" t="s">
        <v>1143</v>
      </c>
      <c r="D609" s="54" t="s">
        <v>43</v>
      </c>
      <c r="E609" s="55" t="s">
        <v>1</v>
      </c>
      <c r="F609" s="55" t="s">
        <v>1</v>
      </c>
      <c r="G609" s="121" t="s">
        <v>1</v>
      </c>
      <c r="H609" s="55" t="s">
        <v>1</v>
      </c>
      <c r="I609" s="56" t="s">
        <v>1</v>
      </c>
      <c r="J609" s="55" t="s">
        <v>1</v>
      </c>
      <c r="K609" s="55" t="str">
        <f>IF(G609="","",IF(G609="*","",IF(ABS(J609)&gt;ABS(G609),"Decrease","Increase")))</f>
        <v/>
      </c>
      <c r="L609" s="127" t="str">
        <f>IF(G609="","",IF(G609="*","",(ABS(G609-J609))*100))</f>
        <v/>
      </c>
      <c r="M609" s="58"/>
      <c r="N609" s="58"/>
    </row>
    <row r="610" spans="1:14" ht="15.6">
      <c r="A610" s="54">
        <v>5</v>
      </c>
      <c r="B610" s="54">
        <v>2515</v>
      </c>
      <c r="C610" s="54" t="s">
        <v>1143</v>
      </c>
      <c r="D610" s="54" t="s">
        <v>8</v>
      </c>
      <c r="E610" s="55" t="s">
        <v>1</v>
      </c>
      <c r="F610" s="55" t="s">
        <v>1</v>
      </c>
      <c r="G610" s="121" t="s">
        <v>1</v>
      </c>
      <c r="H610" s="55" t="s">
        <v>1</v>
      </c>
      <c r="I610" s="56" t="s">
        <v>1</v>
      </c>
      <c r="J610" s="55" t="s">
        <v>1</v>
      </c>
      <c r="K610" s="55" t="str">
        <f>IF(G610="","",IF(G610="*","",IF(ABS(J610)&gt;ABS(G610),"Decrease","Increase")))</f>
        <v/>
      </c>
      <c r="L610" s="127" t="str">
        <f>IF(G610="","",IF(G610="*","",(ABS(G610-J610))*100))</f>
        <v/>
      </c>
      <c r="M610" s="58"/>
      <c r="N610" s="58"/>
    </row>
    <row r="611" spans="1:14" ht="15.6">
      <c r="A611" s="54">
        <v>6</v>
      </c>
      <c r="B611" s="54">
        <v>2515</v>
      </c>
      <c r="C611" s="54" t="s">
        <v>1143</v>
      </c>
      <c r="D611" s="54" t="s">
        <v>44</v>
      </c>
      <c r="E611" s="55" t="s">
        <v>1</v>
      </c>
      <c r="F611" s="55" t="s">
        <v>1</v>
      </c>
      <c r="G611" s="121" t="s">
        <v>1</v>
      </c>
      <c r="H611" s="55"/>
      <c r="I611" s="56"/>
      <c r="J611" s="55"/>
      <c r="K611" s="55" t="str">
        <f>IF(G611="","",IF(G611="*","",IF(ABS(J611)&gt;ABS(G611),"Decrease","Increase")))</f>
        <v/>
      </c>
      <c r="L611" s="127" t="str">
        <f>IF(G611="","",IF(G611="*","",(ABS(G611-J611))*100))</f>
        <v/>
      </c>
      <c r="M611" s="58"/>
      <c r="N611" s="58"/>
    </row>
    <row r="612" spans="1:14" ht="15.6">
      <c r="A612" s="54">
        <v>7</v>
      </c>
      <c r="B612" s="54">
        <v>2515</v>
      </c>
      <c r="C612" s="54" t="s">
        <v>1143</v>
      </c>
      <c r="D612" s="54" t="s">
        <v>1096</v>
      </c>
      <c r="E612" s="55" t="s">
        <v>1</v>
      </c>
      <c r="F612" s="55" t="s">
        <v>1</v>
      </c>
      <c r="G612" s="123"/>
      <c r="H612" s="55"/>
      <c r="I612" s="56"/>
      <c r="J612" s="55"/>
      <c r="K612" s="54"/>
      <c r="L612" s="127" t="str">
        <f>IF(G612="","",IF(G612="*","",(ABS(G612-J612))*100))</f>
        <v/>
      </c>
      <c r="M612" s="58"/>
      <c r="N612" s="58"/>
    </row>
    <row r="613" spans="1:14" ht="15.6">
      <c r="A613" s="54">
        <v>9</v>
      </c>
      <c r="B613" s="54">
        <v>2515</v>
      </c>
      <c r="C613" s="54" t="s">
        <v>1143</v>
      </c>
      <c r="D613" s="54" t="s">
        <v>10</v>
      </c>
      <c r="E613" s="55">
        <v>568</v>
      </c>
      <c r="F613" s="60">
        <v>0.1</v>
      </c>
      <c r="G613" s="121"/>
      <c r="H613" s="55">
        <v>530</v>
      </c>
      <c r="I613" s="56">
        <v>0.24150943396226399</v>
      </c>
      <c r="J613" s="55"/>
      <c r="K613" s="55" t="str">
        <f>IF(G613="","",IF(G613="*","",IF(ABS(J613)&gt;ABS(G613),"Decrease","Increase")))</f>
        <v/>
      </c>
      <c r="L613" s="127" t="str">
        <f>IF(G613="","",IF(G613="*","",(ABS(G613-J613))*100))</f>
        <v/>
      </c>
      <c r="M613" s="58">
        <v>-0.45849056603773597</v>
      </c>
      <c r="N613" s="58">
        <v>-0.6</v>
      </c>
    </row>
    <row r="614" spans="1:14" ht="15.6">
      <c r="A614" s="54">
        <v>10</v>
      </c>
      <c r="B614" s="54">
        <v>2515</v>
      </c>
      <c r="C614" s="54" t="s">
        <v>1143</v>
      </c>
      <c r="D614" s="54" t="s">
        <v>51</v>
      </c>
      <c r="E614" s="55">
        <v>519</v>
      </c>
      <c r="F614" s="56">
        <v>0.108</v>
      </c>
      <c r="G614" s="122"/>
      <c r="H614" s="55">
        <v>486</v>
      </c>
      <c r="I614" s="56">
        <v>0.25720164609053497</v>
      </c>
      <c r="J614" s="57"/>
      <c r="K614" s="57"/>
      <c r="L614" s="126"/>
      <c r="M614" s="58">
        <v>-0.44279835390946498</v>
      </c>
      <c r="N614" s="58">
        <v>-0.59199999999999997</v>
      </c>
    </row>
    <row r="615" spans="1:14" ht="15.6">
      <c r="A615" s="54">
        <v>11</v>
      </c>
      <c r="B615" s="54">
        <v>2515</v>
      </c>
      <c r="C615" s="54" t="s">
        <v>1143</v>
      </c>
      <c r="D615" s="54" t="s">
        <v>52</v>
      </c>
      <c r="E615" s="55">
        <v>49</v>
      </c>
      <c r="F615" s="60">
        <v>0.02</v>
      </c>
      <c r="G615" s="121">
        <v>-8.8000000000000009E-2</v>
      </c>
      <c r="H615" s="55">
        <v>44</v>
      </c>
      <c r="I615" s="56">
        <v>6.8181818181818205E-2</v>
      </c>
      <c r="J615" s="59">
        <v>-0.18901982790871677</v>
      </c>
      <c r="K615" s="55" t="str">
        <f>IF(G615="","",IF(G615="*","",IF(ABS(J615)&gt;ABS(G615),"Decrease","Increase")))</f>
        <v>Decrease</v>
      </c>
      <c r="L615" s="127">
        <f>IF(G615="","",IF(G615="*","",(ABS(G615-J615))*100))</f>
        <v>10.101982790871675</v>
      </c>
      <c r="M615" s="58">
        <v>-0.63181818181818172</v>
      </c>
      <c r="N615" s="58">
        <v>-0.67999999999999994</v>
      </c>
    </row>
    <row r="616" spans="1:14" ht="15.6">
      <c r="A616" s="54">
        <v>12</v>
      </c>
      <c r="B616" s="54">
        <v>2515</v>
      </c>
      <c r="C616" s="54" t="s">
        <v>1143</v>
      </c>
      <c r="D616" s="54" t="s">
        <v>13</v>
      </c>
      <c r="E616" s="55">
        <v>568</v>
      </c>
      <c r="F616" s="60">
        <v>0.1</v>
      </c>
      <c r="G616" s="122"/>
      <c r="H616" s="55">
        <v>530</v>
      </c>
      <c r="I616" s="56">
        <v>0.24150943396226399</v>
      </c>
      <c r="J616" s="57"/>
      <c r="K616" s="57"/>
      <c r="L616" s="126"/>
      <c r="M616" s="58">
        <v>-0.45849056603773597</v>
      </c>
      <c r="N616" s="58">
        <v>-0.6</v>
      </c>
    </row>
    <row r="617" spans="1:14" ht="15.6">
      <c r="A617" s="54">
        <v>14</v>
      </c>
      <c r="B617" s="54">
        <v>2515</v>
      </c>
      <c r="C617" s="54" t="s">
        <v>1143</v>
      </c>
      <c r="D617" s="54" t="s">
        <v>15</v>
      </c>
      <c r="E617" s="55">
        <v>297</v>
      </c>
      <c r="F617" s="56">
        <v>0.111</v>
      </c>
      <c r="G617" s="122"/>
      <c r="H617" s="55">
        <v>281</v>
      </c>
      <c r="I617" s="56">
        <v>0.220640569395018</v>
      </c>
      <c r="J617" s="57"/>
      <c r="K617" s="57"/>
      <c r="L617" s="126"/>
      <c r="M617" s="58">
        <v>-0.47935943060498198</v>
      </c>
      <c r="N617" s="58">
        <v>-0.58899999999999997</v>
      </c>
    </row>
    <row r="618" spans="1:14" ht="15.6">
      <c r="A618" s="54">
        <v>15</v>
      </c>
      <c r="B618" s="54">
        <v>2515</v>
      </c>
      <c r="C618" s="54" t="s">
        <v>1143</v>
      </c>
      <c r="D618" s="54" t="s">
        <v>16</v>
      </c>
      <c r="E618" s="55">
        <v>271</v>
      </c>
      <c r="F618" s="56">
        <v>8.8999999999999996E-2</v>
      </c>
      <c r="G618" s="121">
        <v>-2.2000000000000002E-2</v>
      </c>
      <c r="H618" s="55">
        <v>249</v>
      </c>
      <c r="I618" s="56">
        <v>0.265060240963855</v>
      </c>
      <c r="J618" s="59">
        <v>4.4419671568836999E-2</v>
      </c>
      <c r="K618" s="55" t="str">
        <f>IF(G618="","",IF(G618="*","",IF(ABS(J618)&gt;ABS(G618),"Decrease","Increase")))</f>
        <v>Decrease</v>
      </c>
      <c r="L618" s="127">
        <f>IF(G618="","",IF(G618="*","",(ABS(G618-J618))*100))</f>
        <v>6.6419671568837009</v>
      </c>
      <c r="M618" s="58">
        <v>-0.43493975903614496</v>
      </c>
      <c r="N618" s="58">
        <v>-0.61099999999999999</v>
      </c>
    </row>
    <row r="619" spans="1:14" ht="15.6">
      <c r="A619" s="54">
        <v>1</v>
      </c>
      <c r="B619" s="54">
        <v>2520</v>
      </c>
      <c r="C619" s="54" t="s">
        <v>1144</v>
      </c>
      <c r="D619" s="54" t="s">
        <v>50</v>
      </c>
      <c r="E619" s="55">
        <v>10296</v>
      </c>
      <c r="F619" s="56">
        <v>0.17599999999999999</v>
      </c>
      <c r="G619" s="122"/>
      <c r="H619" s="55">
        <v>12095</v>
      </c>
      <c r="I619" s="56">
        <v>0.26771393137660199</v>
      </c>
      <c r="J619" s="57"/>
      <c r="K619" s="57"/>
      <c r="L619" s="126"/>
      <c r="M619" s="58">
        <v>-0.43228606862339797</v>
      </c>
      <c r="N619" s="58">
        <v>-0.52400000000000002</v>
      </c>
    </row>
    <row r="620" spans="1:14" ht="15.6">
      <c r="A620" s="54">
        <v>2</v>
      </c>
      <c r="B620" s="54">
        <v>2520</v>
      </c>
      <c r="C620" s="54" t="s">
        <v>1144</v>
      </c>
      <c r="D620" s="54" t="s">
        <v>7</v>
      </c>
      <c r="E620" s="55">
        <v>104</v>
      </c>
      <c r="F620" s="60">
        <v>0.5</v>
      </c>
      <c r="G620" s="122"/>
      <c r="H620" s="55">
        <v>124</v>
      </c>
      <c r="I620" s="56">
        <v>0.66129032258064502</v>
      </c>
      <c r="J620" s="57"/>
      <c r="K620" s="57"/>
      <c r="L620" s="126"/>
      <c r="M620" s="58">
        <v>-3.8709677419354938E-2</v>
      </c>
      <c r="N620" s="58">
        <v>-0.19999999999999996</v>
      </c>
    </row>
    <row r="621" spans="1:14" ht="15.6">
      <c r="A621" s="54">
        <v>3</v>
      </c>
      <c r="B621" s="54">
        <v>2520</v>
      </c>
      <c r="C621" s="54" t="s">
        <v>1144</v>
      </c>
      <c r="D621" s="54" t="s">
        <v>42</v>
      </c>
      <c r="E621" s="55">
        <v>9788</v>
      </c>
      <c r="F621" s="56">
        <v>0.17199999999999999</v>
      </c>
      <c r="G621" s="121">
        <v>-0.32799999999999996</v>
      </c>
      <c r="H621" s="55">
        <v>11655</v>
      </c>
      <c r="I621" s="56">
        <v>0.26211926211926201</v>
      </c>
      <c r="J621" s="59">
        <v>-0.39917106046138301</v>
      </c>
      <c r="K621" s="55" t="str">
        <f>IF(G621="","",IF(G621="*","",IF(ABS(J621)&gt;ABS(G621),"Decrease","Increase")))</f>
        <v>Decrease</v>
      </c>
      <c r="L621" s="127">
        <f>IF(G621="","",IF(G621="*","",(ABS(G621-J621))*100))</f>
        <v>7.1171060461383053</v>
      </c>
      <c r="M621" s="58">
        <v>-0.43788073788073795</v>
      </c>
      <c r="N621" s="58">
        <v>-0.52800000000000002</v>
      </c>
    </row>
    <row r="622" spans="1:14" ht="15.6">
      <c r="A622" s="54">
        <v>4</v>
      </c>
      <c r="B622" s="54">
        <v>2520</v>
      </c>
      <c r="C622" s="54" t="s">
        <v>1144</v>
      </c>
      <c r="D622" s="54" t="s">
        <v>43</v>
      </c>
      <c r="E622" s="55">
        <v>259</v>
      </c>
      <c r="F622" s="56">
        <v>0.16200000000000001</v>
      </c>
      <c r="G622" s="121">
        <v>-0.33799999999999997</v>
      </c>
      <c r="H622" s="55">
        <v>240</v>
      </c>
      <c r="I622" s="56">
        <v>0.28749999999999998</v>
      </c>
      <c r="J622" s="59">
        <v>-0.37379032258064504</v>
      </c>
      <c r="K622" s="55" t="str">
        <f>IF(G622="","",IF(G622="*","",IF(ABS(J622)&gt;ABS(G622),"Decrease","Increase")))</f>
        <v>Decrease</v>
      </c>
      <c r="L622" s="127">
        <f>IF(G622="","",IF(G622="*","",(ABS(G622-J622))*100))</f>
        <v>3.5790322580645073</v>
      </c>
      <c r="M622" s="58">
        <v>-0.41249999999999998</v>
      </c>
      <c r="N622" s="58">
        <v>-0.53799999999999992</v>
      </c>
    </row>
    <row r="623" spans="1:14" ht="15.6">
      <c r="A623" s="54">
        <v>5</v>
      </c>
      <c r="B623" s="54">
        <v>2520</v>
      </c>
      <c r="C623" s="54" t="s">
        <v>1144</v>
      </c>
      <c r="D623" s="54" t="s">
        <v>8</v>
      </c>
      <c r="E623" s="55" t="s">
        <v>1</v>
      </c>
      <c r="F623" s="55" t="s">
        <v>1</v>
      </c>
      <c r="G623" s="121" t="s">
        <v>1</v>
      </c>
      <c r="H623" s="55" t="s">
        <v>1</v>
      </c>
      <c r="I623" s="56" t="s">
        <v>1</v>
      </c>
      <c r="J623" s="55" t="s">
        <v>1</v>
      </c>
      <c r="K623" s="55" t="str">
        <f>IF(G623="","",IF(G623="*","",IF(ABS(J623)&gt;ABS(G623),"Decrease","Increase")))</f>
        <v/>
      </c>
      <c r="L623" s="127" t="str">
        <f>IF(G623="","",IF(G623="*","",(ABS(G623-J623))*100))</f>
        <v/>
      </c>
      <c r="M623" s="58"/>
      <c r="N623" s="58"/>
    </row>
    <row r="624" spans="1:14" ht="15.6">
      <c r="A624" s="54">
        <v>6</v>
      </c>
      <c r="B624" s="54">
        <v>2520</v>
      </c>
      <c r="C624" s="54" t="s">
        <v>1144</v>
      </c>
      <c r="D624" s="54" t="s">
        <v>44</v>
      </c>
      <c r="E624" s="55">
        <v>134</v>
      </c>
      <c r="F624" s="56">
        <v>0.23100000000000001</v>
      </c>
      <c r="G624" s="121">
        <v>-0.26899999999999996</v>
      </c>
      <c r="H624" s="55">
        <v>63</v>
      </c>
      <c r="I624" s="56">
        <v>0.39682539682539703</v>
      </c>
      <c r="J624" s="59">
        <v>-0.26446492575524799</v>
      </c>
      <c r="K624" s="55" t="str">
        <f>IF(G624="","",IF(G624="*","",IF(ABS(J624)&gt;ABS(G624),"Decrease","Increase")))</f>
        <v>Increase</v>
      </c>
      <c r="L624" s="127">
        <f>IF(G624="","",IF(G624="*","",(ABS(G624-J624))*100))</f>
        <v>0.45350742447519687</v>
      </c>
      <c r="M624" s="58">
        <v>-0.30317460317460293</v>
      </c>
      <c r="N624" s="58">
        <v>-0.46899999999999997</v>
      </c>
    </row>
    <row r="625" spans="1:14" ht="15.6">
      <c r="A625" s="54">
        <v>7</v>
      </c>
      <c r="B625" s="54">
        <v>2520</v>
      </c>
      <c r="C625" s="54" t="s">
        <v>1144</v>
      </c>
      <c r="D625" s="54" t="s">
        <v>1096</v>
      </c>
      <c r="E625" s="55" t="s">
        <v>1</v>
      </c>
      <c r="F625" s="55" t="s">
        <v>1</v>
      </c>
      <c r="G625" s="123"/>
      <c r="H625" s="55" t="s">
        <v>1</v>
      </c>
      <c r="I625" s="56" t="s">
        <v>1</v>
      </c>
      <c r="J625" s="55" t="s">
        <v>1</v>
      </c>
      <c r="K625" s="54"/>
      <c r="L625" s="127" t="str">
        <f>IF(G625="","",IF(G625="*","",(ABS(G625-J625))*100))</f>
        <v/>
      </c>
      <c r="M625" s="58"/>
      <c r="N625" s="58"/>
    </row>
    <row r="626" spans="1:14" ht="15.6">
      <c r="A626" s="54">
        <v>9</v>
      </c>
      <c r="B626" s="54">
        <v>2520</v>
      </c>
      <c r="C626" s="54" t="s">
        <v>1144</v>
      </c>
      <c r="D626" s="54" t="s">
        <v>10</v>
      </c>
      <c r="E626" s="55">
        <v>10296</v>
      </c>
      <c r="F626" s="56">
        <v>0.17599999999999999</v>
      </c>
      <c r="G626" s="121"/>
      <c r="H626" s="55">
        <v>12091</v>
      </c>
      <c r="I626" s="56">
        <v>0.26763708543544801</v>
      </c>
      <c r="J626" s="55" t="s">
        <v>1</v>
      </c>
      <c r="K626" s="55" t="str">
        <f>IF(G626="","",IF(G626="*","",IF(ABS(J626)&gt;ABS(G626),"Decrease","Increase")))</f>
        <v/>
      </c>
      <c r="L626" s="127" t="str">
        <f>IF(G626="","",IF(G626="*","",(ABS(G626-J626))*100))</f>
        <v/>
      </c>
      <c r="M626" s="58">
        <v>-0.43236291456455195</v>
      </c>
      <c r="N626" s="58">
        <v>-0.52400000000000002</v>
      </c>
    </row>
    <row r="627" spans="1:14" ht="15.6">
      <c r="A627" s="54">
        <v>10</v>
      </c>
      <c r="B627" s="54">
        <v>2520</v>
      </c>
      <c r="C627" s="54" t="s">
        <v>1144</v>
      </c>
      <c r="D627" s="54" t="s">
        <v>51</v>
      </c>
      <c r="E627" s="55">
        <v>9316</v>
      </c>
      <c r="F627" s="56">
        <v>0.189</v>
      </c>
      <c r="G627" s="122"/>
      <c r="H627" s="55">
        <v>11115</v>
      </c>
      <c r="I627" s="56">
        <v>0.28322087269455698</v>
      </c>
      <c r="J627" s="57"/>
      <c r="K627" s="57"/>
      <c r="L627" s="126"/>
      <c r="M627" s="58">
        <v>-0.41677912730544298</v>
      </c>
      <c r="N627" s="58">
        <v>-0.5109999999999999</v>
      </c>
    </row>
    <row r="628" spans="1:14" ht="15.6">
      <c r="A628" s="54">
        <v>11</v>
      </c>
      <c r="B628" s="54">
        <v>2520</v>
      </c>
      <c r="C628" s="54" t="s">
        <v>1144</v>
      </c>
      <c r="D628" s="54" t="s">
        <v>52</v>
      </c>
      <c r="E628" s="55">
        <v>980</v>
      </c>
      <c r="F628" s="56">
        <v>5.1999999999999998E-2</v>
      </c>
      <c r="G628" s="121">
        <v>-0.13699999999999998</v>
      </c>
      <c r="H628" s="55">
        <v>980</v>
      </c>
      <c r="I628" s="56">
        <v>9.1836734693877597E-2</v>
      </c>
      <c r="J628" s="59">
        <v>-0.19138413800067938</v>
      </c>
      <c r="K628" s="55" t="str">
        <f>IF(G628="","",IF(G628="*","",IF(ABS(J628)&gt;ABS(G628),"Decrease","Increase")))</f>
        <v>Decrease</v>
      </c>
      <c r="L628" s="127">
        <f>IF(G628="","",IF(G628="*","",(ABS(G628-J628))*100))</f>
        <v>5.4384138000679396</v>
      </c>
      <c r="M628" s="58">
        <v>-0.60816326530612241</v>
      </c>
      <c r="N628" s="58">
        <v>-0.64799999999999991</v>
      </c>
    </row>
    <row r="629" spans="1:14" ht="15.6">
      <c r="A629" s="54">
        <v>12</v>
      </c>
      <c r="B629" s="54">
        <v>2520</v>
      </c>
      <c r="C629" s="54" t="s">
        <v>1144</v>
      </c>
      <c r="D629" s="54" t="s">
        <v>13</v>
      </c>
      <c r="E629" s="55">
        <v>10061</v>
      </c>
      <c r="F629" s="56">
        <v>0.17699999999999999</v>
      </c>
      <c r="G629" s="122"/>
      <c r="H629" s="55">
        <v>11953</v>
      </c>
      <c r="I629" s="56">
        <v>0.26905379402660401</v>
      </c>
      <c r="J629" s="57"/>
      <c r="K629" s="57"/>
      <c r="L629" s="126"/>
      <c r="M629" s="58">
        <v>-0.43094620597339595</v>
      </c>
      <c r="N629" s="58">
        <v>-0.52299999999999991</v>
      </c>
    </row>
    <row r="630" spans="1:14" ht="15.6">
      <c r="A630" s="54">
        <v>13</v>
      </c>
      <c r="B630" s="54">
        <v>2520</v>
      </c>
      <c r="C630" s="54" t="s">
        <v>1144</v>
      </c>
      <c r="D630" s="54" t="s">
        <v>14</v>
      </c>
      <c r="E630" s="55">
        <v>235</v>
      </c>
      <c r="F630" s="60">
        <v>0.14000000000000001</v>
      </c>
      <c r="G630" s="121">
        <v>-3.7000000000000005E-2</v>
      </c>
      <c r="H630" s="55">
        <v>142</v>
      </c>
      <c r="I630" s="56">
        <v>0.154929577464789</v>
      </c>
      <c r="J630" s="59">
        <v>-0.11412421656181501</v>
      </c>
      <c r="K630" s="55" t="str">
        <f>IF(G630="","",IF(G630="*","",IF(ABS(J630)&gt;ABS(G630),"Decrease","Increase")))</f>
        <v>Decrease</v>
      </c>
      <c r="L630" s="127">
        <f>IF(G630="","",IF(G630="*","",(ABS(G630-J630))*100))</f>
        <v>7.7124216561815011</v>
      </c>
      <c r="M630" s="58">
        <v>-0.54507042253521099</v>
      </c>
      <c r="N630" s="58">
        <v>-0.55999999999999994</v>
      </c>
    </row>
    <row r="631" spans="1:14" ht="15.6">
      <c r="A631" s="54">
        <v>14</v>
      </c>
      <c r="B631" s="54">
        <v>2520</v>
      </c>
      <c r="C631" s="54" t="s">
        <v>1144</v>
      </c>
      <c r="D631" s="54" t="s">
        <v>15</v>
      </c>
      <c r="E631" s="55">
        <v>5253</v>
      </c>
      <c r="F631" s="60">
        <v>0.14000000000000001</v>
      </c>
      <c r="G631" s="122"/>
      <c r="H631" s="55">
        <v>6137</v>
      </c>
      <c r="I631" s="56">
        <v>0.23007984357177799</v>
      </c>
      <c r="J631" s="57"/>
      <c r="K631" s="57"/>
      <c r="L631" s="126"/>
      <c r="M631" s="58">
        <v>-0.46992015642822194</v>
      </c>
      <c r="N631" s="58">
        <v>-0.55999999999999994</v>
      </c>
    </row>
    <row r="632" spans="1:14" ht="15.6">
      <c r="A632" s="54">
        <v>15</v>
      </c>
      <c r="B632" s="54">
        <v>2520</v>
      </c>
      <c r="C632" s="54" t="s">
        <v>1144</v>
      </c>
      <c r="D632" s="54" t="s">
        <v>16</v>
      </c>
      <c r="E632" s="55">
        <v>5043</v>
      </c>
      <c r="F632" s="56">
        <v>0.21299999999999999</v>
      </c>
      <c r="G632" s="121">
        <v>7.2999999999999995E-2</v>
      </c>
      <c r="H632" s="55">
        <v>5958</v>
      </c>
      <c r="I632" s="56">
        <v>0.30647868412218898</v>
      </c>
      <c r="J632" s="59">
        <v>7.639884055041099E-2</v>
      </c>
      <c r="K632" s="55" t="str">
        <f>IF(G632="","",IF(G632="*","",IF(ABS(J632)&gt;ABS(G632),"Decrease","Increase")))</f>
        <v>Decrease</v>
      </c>
      <c r="L632" s="127">
        <f>IF(G632="","",IF(G632="*","",(ABS(G632-J632))*100))</f>
        <v>0.33988405504109948</v>
      </c>
      <c r="M632" s="58">
        <v>-0.39352131587781097</v>
      </c>
      <c r="N632" s="58">
        <v>-0.48699999999999999</v>
      </c>
    </row>
    <row r="633" spans="1:14" ht="15.6">
      <c r="A633" s="54">
        <v>1</v>
      </c>
      <c r="B633" s="54">
        <v>2521</v>
      </c>
      <c r="C633" s="54" t="s">
        <v>1145</v>
      </c>
      <c r="D633" s="54" t="s">
        <v>50</v>
      </c>
      <c r="E633" s="55">
        <v>2857</v>
      </c>
      <c r="F633" s="56">
        <v>0.52700000000000002</v>
      </c>
      <c r="G633" s="122"/>
      <c r="H633" s="55">
        <v>2971</v>
      </c>
      <c r="I633" s="56">
        <v>0.60585661393470203</v>
      </c>
      <c r="J633" s="57"/>
      <c r="K633" s="57"/>
      <c r="L633" s="126"/>
      <c r="M633" s="58">
        <v>-9.4143386065297929E-2</v>
      </c>
      <c r="N633" s="58">
        <v>-0.17299999999999993</v>
      </c>
    </row>
    <row r="634" spans="1:14" ht="15.6">
      <c r="A634" s="54">
        <v>2</v>
      </c>
      <c r="B634" s="54">
        <v>2521</v>
      </c>
      <c r="C634" s="54" t="s">
        <v>1145</v>
      </c>
      <c r="D634" s="54" t="s">
        <v>7</v>
      </c>
      <c r="E634" s="55">
        <v>1012</v>
      </c>
      <c r="F634" s="56">
        <v>0.72699999999999998</v>
      </c>
      <c r="G634" s="122"/>
      <c r="H634" s="55">
        <v>1072</v>
      </c>
      <c r="I634" s="56">
        <v>0.78544776119403004</v>
      </c>
      <c r="J634" s="57"/>
      <c r="K634" s="57"/>
      <c r="L634" s="126"/>
      <c r="M634" s="58">
        <v>8.5447761194030081E-2</v>
      </c>
      <c r="N634" s="58">
        <v>2.7000000000000024E-2</v>
      </c>
    </row>
    <row r="635" spans="1:14" ht="15.6">
      <c r="A635" s="54">
        <v>3</v>
      </c>
      <c r="B635" s="54">
        <v>2521</v>
      </c>
      <c r="C635" s="54" t="s">
        <v>1145</v>
      </c>
      <c r="D635" s="54" t="s">
        <v>42</v>
      </c>
      <c r="E635" s="55">
        <v>1593</v>
      </c>
      <c r="F635" s="56">
        <v>0.40200000000000002</v>
      </c>
      <c r="G635" s="121">
        <v>-0.32500000000000001</v>
      </c>
      <c r="H635" s="55">
        <v>1648</v>
      </c>
      <c r="I635" s="56">
        <v>0.48665048543689299</v>
      </c>
      <c r="J635" s="59">
        <v>-0.29879727575713705</v>
      </c>
      <c r="K635" s="55" t="str">
        <f>IF(G635="","",IF(G635="*","",IF(ABS(J635)&gt;ABS(G635),"Decrease","Increase")))</f>
        <v>Increase</v>
      </c>
      <c r="L635" s="127">
        <f>IF(G635="","",IF(G635="*","",(ABS(G635-J635))*100))</f>
        <v>2.6202724242862963</v>
      </c>
      <c r="M635" s="58">
        <v>-0.21334951456310697</v>
      </c>
      <c r="N635" s="58">
        <v>-0.29799999999999993</v>
      </c>
    </row>
    <row r="636" spans="1:14" ht="15.6">
      <c r="A636" s="54">
        <v>4</v>
      </c>
      <c r="B636" s="54">
        <v>2521</v>
      </c>
      <c r="C636" s="54" t="s">
        <v>1145</v>
      </c>
      <c r="D636" s="54" t="s">
        <v>43</v>
      </c>
      <c r="E636" s="55">
        <v>67</v>
      </c>
      <c r="F636" s="56">
        <v>0.41799999999999998</v>
      </c>
      <c r="G636" s="121">
        <v>-0.309</v>
      </c>
      <c r="H636" s="55">
        <v>71</v>
      </c>
      <c r="I636" s="56">
        <v>0.50704225352112697</v>
      </c>
      <c r="J636" s="59">
        <v>-0.27840550767290306</v>
      </c>
      <c r="K636" s="55" t="str">
        <f>IF(G636="","",IF(G636="*","",IF(ABS(J636)&gt;ABS(G636),"Decrease","Increase")))</f>
        <v>Increase</v>
      </c>
      <c r="L636" s="127">
        <f>IF(G636="","",IF(G636="*","",(ABS(G636-J636))*100))</f>
        <v>3.0594492327096932</v>
      </c>
      <c r="M636" s="58">
        <v>-0.19295774647887298</v>
      </c>
      <c r="N636" s="58">
        <v>-0.28199999999999997</v>
      </c>
    </row>
    <row r="637" spans="1:14" ht="15.6">
      <c r="A637" s="54">
        <v>5</v>
      </c>
      <c r="B637" s="54">
        <v>2521</v>
      </c>
      <c r="C637" s="54" t="s">
        <v>1145</v>
      </c>
      <c r="D637" s="54" t="s">
        <v>8</v>
      </c>
      <c r="E637" s="55">
        <v>149</v>
      </c>
      <c r="F637" s="60">
        <v>0.55000000000000004</v>
      </c>
      <c r="G637" s="121">
        <v>-0.17699999999999999</v>
      </c>
      <c r="H637" s="55">
        <v>164</v>
      </c>
      <c r="I637" s="56">
        <v>0.67073170731707299</v>
      </c>
      <c r="J637" s="59">
        <v>-0.11471605387695705</v>
      </c>
      <c r="K637" s="55" t="str">
        <f>IF(G637="","",IF(G637="*","",IF(ABS(J637)&gt;ABS(G637),"Decrease","Increase")))</f>
        <v>Increase</v>
      </c>
      <c r="L637" s="127">
        <f>IF(G637="","",IF(G637="*","",(ABS(G637-J637))*100))</f>
        <v>6.2283946123042941</v>
      </c>
      <c r="M637" s="58">
        <v>-2.9268292682926966E-2</v>
      </c>
      <c r="N637" s="58">
        <v>-0.14999999999999991</v>
      </c>
    </row>
    <row r="638" spans="1:14" ht="15.6">
      <c r="A638" s="54">
        <v>6</v>
      </c>
      <c r="B638" s="54">
        <v>2521</v>
      </c>
      <c r="C638" s="54" t="s">
        <v>1145</v>
      </c>
      <c r="D638" s="54" t="s">
        <v>44</v>
      </c>
      <c r="E638" s="55">
        <v>29</v>
      </c>
      <c r="F638" s="56">
        <v>0.48299999999999998</v>
      </c>
      <c r="G638" s="121">
        <v>-0.24399999999999999</v>
      </c>
      <c r="H638" s="55" t="s">
        <v>1</v>
      </c>
      <c r="I638" s="56" t="s">
        <v>1</v>
      </c>
      <c r="J638" s="55" t="s">
        <v>1</v>
      </c>
      <c r="K638" s="55"/>
      <c r="L638" s="127"/>
      <c r="M638" s="58"/>
      <c r="N638" s="58">
        <v>-0.21699999999999997</v>
      </c>
    </row>
    <row r="639" spans="1:14" ht="15.6">
      <c r="A639" s="54">
        <v>7</v>
      </c>
      <c r="B639" s="54">
        <v>2521</v>
      </c>
      <c r="C639" s="54" t="s">
        <v>1145</v>
      </c>
      <c r="D639" s="54" t="s">
        <v>1096</v>
      </c>
      <c r="E639" s="55" t="s">
        <v>1</v>
      </c>
      <c r="F639" s="55" t="s">
        <v>1</v>
      </c>
      <c r="G639" s="123"/>
      <c r="H639" s="55" t="s">
        <v>1</v>
      </c>
      <c r="I639" s="56" t="s">
        <v>1</v>
      </c>
      <c r="J639" s="55" t="s">
        <v>1</v>
      </c>
      <c r="K639" s="54"/>
      <c r="L639" s="127" t="str">
        <f>IF(G639="","",IF(G639="*","",(ABS(G639-J639))*100))</f>
        <v/>
      </c>
      <c r="M639" s="58"/>
      <c r="N639" s="58"/>
    </row>
    <row r="640" spans="1:14" ht="15.6">
      <c r="A640" s="54">
        <v>8</v>
      </c>
      <c r="B640" s="54">
        <v>2521</v>
      </c>
      <c r="C640" s="54" t="s">
        <v>1145</v>
      </c>
      <c r="D640" s="54" t="s">
        <v>9</v>
      </c>
      <c r="E640" s="55">
        <v>1459</v>
      </c>
      <c r="F640" s="56">
        <v>0.68799999999999994</v>
      </c>
      <c r="G640" s="122"/>
      <c r="H640" s="55">
        <v>1553</v>
      </c>
      <c r="I640" s="56">
        <v>0.73663876368319403</v>
      </c>
      <c r="J640" s="57"/>
      <c r="K640" s="57"/>
      <c r="L640" s="126"/>
      <c r="M640" s="58">
        <v>3.6638763683194076E-2</v>
      </c>
      <c r="N640" s="58">
        <v>-1.2000000000000011E-2</v>
      </c>
    </row>
    <row r="641" spans="1:14" ht="15.6">
      <c r="A641" s="54">
        <v>9</v>
      </c>
      <c r="B641" s="54">
        <v>2521</v>
      </c>
      <c r="C641" s="54" t="s">
        <v>1145</v>
      </c>
      <c r="D641" s="54" t="s">
        <v>10</v>
      </c>
      <c r="E641" s="55">
        <v>1398</v>
      </c>
      <c r="F641" s="56">
        <v>0.35799999999999998</v>
      </c>
      <c r="G641" s="121">
        <v>-0.33</v>
      </c>
      <c r="H641" s="55">
        <v>1418</v>
      </c>
      <c r="I641" s="56">
        <v>0.46262341325811002</v>
      </c>
      <c r="J641" s="59">
        <v>-0.27401535042508401</v>
      </c>
      <c r="K641" s="55" t="str">
        <f>IF(G641="","",IF(G641="*","",IF(ABS(J641)&gt;ABS(G641),"Decrease","Increase")))</f>
        <v>Increase</v>
      </c>
      <c r="L641" s="127">
        <f>IF(G641="","",IF(G641="*","",(ABS(G641-J641))*100))</f>
        <v>5.5984649574916006</v>
      </c>
      <c r="M641" s="58">
        <v>-0.23737658674188994</v>
      </c>
      <c r="N641" s="58">
        <v>-0.34199999999999997</v>
      </c>
    </row>
    <row r="642" spans="1:14" ht="15.6">
      <c r="A642" s="54">
        <v>10</v>
      </c>
      <c r="B642" s="54">
        <v>2521</v>
      </c>
      <c r="C642" s="54" t="s">
        <v>1145</v>
      </c>
      <c r="D642" s="54" t="s">
        <v>51</v>
      </c>
      <c r="E642" s="55">
        <v>2608</v>
      </c>
      <c r="F642" s="56">
        <v>0.55600000000000005</v>
      </c>
      <c r="G642" s="122"/>
      <c r="H642" s="55">
        <v>2728</v>
      </c>
      <c r="I642" s="56">
        <v>0.63636363636363602</v>
      </c>
      <c r="J642" s="57"/>
      <c r="K642" s="57"/>
      <c r="L642" s="126"/>
      <c r="M642" s="58">
        <v>-6.3636363636363935E-2</v>
      </c>
      <c r="N642" s="58">
        <v>-0.14399999999999991</v>
      </c>
    </row>
    <row r="643" spans="1:14" ht="15.6">
      <c r="A643" s="54">
        <v>11</v>
      </c>
      <c r="B643" s="54">
        <v>2521</v>
      </c>
      <c r="C643" s="54" t="s">
        <v>1145</v>
      </c>
      <c r="D643" s="54" t="s">
        <v>52</v>
      </c>
      <c r="E643" s="55">
        <v>249</v>
      </c>
      <c r="F643" s="56">
        <v>0.217</v>
      </c>
      <c r="G643" s="121">
        <v>-0.33899999999999997</v>
      </c>
      <c r="H643" s="55">
        <v>243</v>
      </c>
      <c r="I643" s="56">
        <v>0.26337448559670801</v>
      </c>
      <c r="J643" s="59">
        <v>-0.37298915076692801</v>
      </c>
      <c r="K643" s="55" t="str">
        <f>IF(G643="","",IF(G643="*","",IF(ABS(J643)&gt;ABS(G643),"Decrease","Increase")))</f>
        <v>Decrease</v>
      </c>
      <c r="L643" s="127">
        <f>IF(G643="","",IF(G643="*","",(ABS(G643-J643))*100))</f>
        <v>3.3989150766928047</v>
      </c>
      <c r="M643" s="58">
        <v>-0.43662551440329195</v>
      </c>
      <c r="N643" s="58">
        <v>-0.48299999999999998</v>
      </c>
    </row>
    <row r="644" spans="1:14" ht="15.6">
      <c r="A644" s="54">
        <v>12</v>
      </c>
      <c r="B644" s="54">
        <v>2521</v>
      </c>
      <c r="C644" s="54" t="s">
        <v>1145</v>
      </c>
      <c r="D644" s="54" t="s">
        <v>13</v>
      </c>
      <c r="E644" s="55">
        <v>2775</v>
      </c>
      <c r="F644" s="56">
        <v>0.53700000000000003</v>
      </c>
      <c r="G644" s="122"/>
      <c r="H644" s="55">
        <v>2885</v>
      </c>
      <c r="I644" s="56">
        <v>0.61421143847487003</v>
      </c>
      <c r="J644" s="57"/>
      <c r="K644" s="57"/>
      <c r="L644" s="126"/>
      <c r="M644" s="58">
        <v>-8.5788561525129925E-2</v>
      </c>
      <c r="N644" s="58">
        <v>-0.16299999999999992</v>
      </c>
    </row>
    <row r="645" spans="1:14" ht="15.6">
      <c r="A645" s="54">
        <v>13</v>
      </c>
      <c r="B645" s="54">
        <v>2521</v>
      </c>
      <c r="C645" s="54" t="s">
        <v>1145</v>
      </c>
      <c r="D645" s="54" t="s">
        <v>14</v>
      </c>
      <c r="E645" s="55">
        <v>82</v>
      </c>
      <c r="F645" s="56">
        <v>0.19500000000000001</v>
      </c>
      <c r="G645" s="121">
        <v>-0.34200000000000003</v>
      </c>
      <c r="H645" s="55">
        <v>86</v>
      </c>
      <c r="I645" s="56">
        <v>0.32558139534883701</v>
      </c>
      <c r="J645" s="59">
        <v>-0.28863004312603302</v>
      </c>
      <c r="K645" s="55" t="str">
        <f>IF(G645="","",IF(G645="*","",IF(ABS(J645)&gt;ABS(G645),"Decrease","Increase")))</f>
        <v>Increase</v>
      </c>
      <c r="L645" s="127">
        <f>IF(G645="","",IF(G645="*","",(ABS(G645-J645))*100))</f>
        <v>5.3369956873967004</v>
      </c>
      <c r="M645" s="58">
        <v>-0.37441860465116295</v>
      </c>
      <c r="N645" s="58">
        <v>-0.50499999999999989</v>
      </c>
    </row>
    <row r="646" spans="1:14" ht="15.6">
      <c r="A646" s="54">
        <v>14</v>
      </c>
      <c r="B646" s="54">
        <v>2521</v>
      </c>
      <c r="C646" s="54" t="s">
        <v>1145</v>
      </c>
      <c r="D646" s="54" t="s">
        <v>15</v>
      </c>
      <c r="E646" s="55">
        <v>1406</v>
      </c>
      <c r="F646" s="56">
        <v>0.499</v>
      </c>
      <c r="G646" s="122"/>
      <c r="H646" s="55">
        <v>1479</v>
      </c>
      <c r="I646" s="56">
        <v>0.56997971602434105</v>
      </c>
      <c r="J646" s="57"/>
      <c r="K646" s="57"/>
      <c r="L646" s="126"/>
      <c r="M646" s="58">
        <v>-0.1300202839756589</v>
      </c>
      <c r="N646" s="58">
        <v>-0.20099999999999996</v>
      </c>
    </row>
    <row r="647" spans="1:14" ht="15.6">
      <c r="A647" s="54">
        <v>15</v>
      </c>
      <c r="B647" s="54">
        <v>2521</v>
      </c>
      <c r="C647" s="54" t="s">
        <v>1145</v>
      </c>
      <c r="D647" s="54" t="s">
        <v>16</v>
      </c>
      <c r="E647" s="55">
        <v>1451</v>
      </c>
      <c r="F647" s="56">
        <v>0.55400000000000005</v>
      </c>
      <c r="G647" s="121">
        <v>5.5E-2</v>
      </c>
      <c r="H647" s="55">
        <v>1492</v>
      </c>
      <c r="I647" s="56">
        <v>0.64142091152814995</v>
      </c>
      <c r="J647" s="59">
        <v>7.1441195503808896E-2</v>
      </c>
      <c r="K647" s="55" t="str">
        <f>IF(G647="","",IF(G647="*","",IF(ABS(J647)&gt;ABS(G647),"Decrease","Increase")))</f>
        <v>Decrease</v>
      </c>
      <c r="L647" s="127">
        <f>IF(G647="","",IF(G647="*","",(ABS(G647-J647))*100))</f>
        <v>1.6441195503808896</v>
      </c>
      <c r="M647" s="58">
        <v>-5.8579088471850005E-2</v>
      </c>
      <c r="N647" s="58">
        <v>-0.14599999999999991</v>
      </c>
    </row>
    <row r="648" spans="1:14" ht="15.6">
      <c r="A648" s="54">
        <v>1</v>
      </c>
      <c r="B648" s="54">
        <v>2525</v>
      </c>
      <c r="C648" s="54" t="s">
        <v>1146</v>
      </c>
      <c r="D648" s="54" t="s">
        <v>50</v>
      </c>
      <c r="E648" s="55">
        <v>227</v>
      </c>
      <c r="F648" s="56">
        <v>0.13700000000000001</v>
      </c>
      <c r="G648" s="122"/>
      <c r="H648" s="55">
        <v>234</v>
      </c>
      <c r="I648" s="56">
        <v>0.128205128205128</v>
      </c>
      <c r="J648" s="57"/>
      <c r="K648" s="57"/>
      <c r="L648" s="126"/>
      <c r="M648" s="58">
        <v>-0.57179487179487198</v>
      </c>
      <c r="N648" s="58">
        <v>-0.56299999999999994</v>
      </c>
    </row>
    <row r="649" spans="1:14" ht="15.6">
      <c r="A649" s="54">
        <v>2</v>
      </c>
      <c r="B649" s="54">
        <v>2525</v>
      </c>
      <c r="C649" s="54" t="s">
        <v>1146</v>
      </c>
      <c r="D649" s="54" t="s">
        <v>7</v>
      </c>
      <c r="E649" s="55" t="s">
        <v>1</v>
      </c>
      <c r="F649" s="55" t="s">
        <v>1</v>
      </c>
      <c r="G649" s="122"/>
      <c r="H649" s="55" t="s">
        <v>1</v>
      </c>
      <c r="I649" s="56" t="s">
        <v>1</v>
      </c>
      <c r="J649" s="57"/>
      <c r="K649" s="57"/>
      <c r="L649" s="126"/>
      <c r="M649" s="58"/>
      <c r="N649" s="58"/>
    </row>
    <row r="650" spans="1:14" ht="15.6">
      <c r="A650" s="54">
        <v>3</v>
      </c>
      <c r="B650" s="54">
        <v>2525</v>
      </c>
      <c r="C650" s="54" t="s">
        <v>1146</v>
      </c>
      <c r="D650" s="54" t="s">
        <v>42</v>
      </c>
      <c r="E650" s="55">
        <v>220</v>
      </c>
      <c r="F650" s="56">
        <v>0.13600000000000001</v>
      </c>
      <c r="G650" s="121" t="s">
        <v>1</v>
      </c>
      <c r="H650" s="55">
        <v>227</v>
      </c>
      <c r="I650" s="56">
        <v>0.13215859030836999</v>
      </c>
      <c r="J650" s="55" t="s">
        <v>1</v>
      </c>
      <c r="K650" s="55"/>
      <c r="L650" s="127"/>
      <c r="M650" s="58">
        <v>-0.56784140969162999</v>
      </c>
      <c r="N650" s="58">
        <v>-0.56399999999999995</v>
      </c>
    </row>
    <row r="651" spans="1:14" ht="15.6">
      <c r="A651" s="54">
        <v>4</v>
      </c>
      <c r="B651" s="54">
        <v>2525</v>
      </c>
      <c r="C651" s="54" t="s">
        <v>1146</v>
      </c>
      <c r="D651" s="54" t="s">
        <v>43</v>
      </c>
      <c r="E651" s="55" t="s">
        <v>1</v>
      </c>
      <c r="F651" s="55" t="s">
        <v>1</v>
      </c>
      <c r="G651" s="121" t="s">
        <v>1</v>
      </c>
      <c r="H651" s="55"/>
      <c r="I651" s="56"/>
      <c r="J651" s="55"/>
      <c r="K651" s="55" t="str">
        <f>IF(G651="","",IF(G651="*","",IF(ABS(J651)&gt;ABS(G651),"Decrease","Increase")))</f>
        <v/>
      </c>
      <c r="L651" s="127" t="str">
        <f>IF(G651="","",IF(G651="*","",(ABS(G651-J651))*100))</f>
        <v/>
      </c>
      <c r="M651" s="58"/>
      <c r="N651" s="58"/>
    </row>
    <row r="652" spans="1:14" ht="15.6">
      <c r="A652" s="54">
        <v>6</v>
      </c>
      <c r="B652" s="54">
        <v>2525</v>
      </c>
      <c r="C652" s="54" t="s">
        <v>1146</v>
      </c>
      <c r="D652" s="54" t="s">
        <v>44</v>
      </c>
      <c r="E652" s="55" t="s">
        <v>1</v>
      </c>
      <c r="F652" s="55" t="s">
        <v>1</v>
      </c>
      <c r="G652" s="121" t="s">
        <v>1</v>
      </c>
      <c r="H652" s="55" t="s">
        <v>1</v>
      </c>
      <c r="I652" s="56" t="s">
        <v>1</v>
      </c>
      <c r="J652" s="55" t="s">
        <v>1</v>
      </c>
      <c r="K652" s="55" t="str">
        <f>IF(G652="","",IF(G652="*","",IF(ABS(J652)&gt;ABS(G652),"Decrease","Increase")))</f>
        <v/>
      </c>
      <c r="L652" s="127" t="str">
        <f>IF(G652="","",IF(G652="*","",(ABS(G652-J652))*100))</f>
        <v/>
      </c>
      <c r="M652" s="58"/>
      <c r="N652" s="58"/>
    </row>
    <row r="653" spans="1:14" ht="15.6">
      <c r="A653" s="54">
        <v>9</v>
      </c>
      <c r="B653" s="54">
        <v>2525</v>
      </c>
      <c r="C653" s="54" t="s">
        <v>1146</v>
      </c>
      <c r="D653" s="54" t="s">
        <v>10</v>
      </c>
      <c r="E653" s="55">
        <v>227</v>
      </c>
      <c r="F653" s="56">
        <v>0.13700000000000001</v>
      </c>
      <c r="G653" s="121"/>
      <c r="H653" s="55">
        <v>234</v>
      </c>
      <c r="I653" s="56">
        <v>0.128205128205128</v>
      </c>
      <c r="J653" s="55"/>
      <c r="K653" s="55" t="str">
        <f>IF(G653="","",IF(G653="*","",IF(ABS(J653)&gt;ABS(G653),"Decrease","Increase")))</f>
        <v/>
      </c>
      <c r="L653" s="127" t="str">
        <f>IF(G653="","",IF(G653="*","",(ABS(G653-J653))*100))</f>
        <v/>
      </c>
      <c r="M653" s="58">
        <v>-0.57179487179487198</v>
      </c>
      <c r="N653" s="58">
        <v>-0.56299999999999994</v>
      </c>
    </row>
    <row r="654" spans="1:14" ht="15.6">
      <c r="A654" s="54">
        <v>10</v>
      </c>
      <c r="B654" s="54">
        <v>2525</v>
      </c>
      <c r="C654" s="54" t="s">
        <v>1146</v>
      </c>
      <c r="D654" s="54" t="s">
        <v>51</v>
      </c>
      <c r="E654" s="55">
        <v>203</v>
      </c>
      <c r="F654" s="56">
        <v>0.153</v>
      </c>
      <c r="G654" s="122"/>
      <c r="H654" s="55">
        <v>210</v>
      </c>
      <c r="I654" s="56">
        <v>0.133333333333333</v>
      </c>
      <c r="J654" s="57"/>
      <c r="K654" s="57"/>
      <c r="L654" s="126"/>
      <c r="M654" s="58">
        <v>-0.56666666666666698</v>
      </c>
      <c r="N654" s="58">
        <v>-0.54699999999999993</v>
      </c>
    </row>
    <row r="655" spans="1:14" ht="15.6">
      <c r="A655" s="54">
        <v>11</v>
      </c>
      <c r="B655" s="54">
        <v>2525</v>
      </c>
      <c r="C655" s="54" t="s">
        <v>1146</v>
      </c>
      <c r="D655" s="54" t="s">
        <v>52</v>
      </c>
      <c r="E655" s="55">
        <v>24</v>
      </c>
      <c r="F655" s="60">
        <v>0</v>
      </c>
      <c r="G655" s="121">
        <v>-0.153</v>
      </c>
      <c r="H655" s="55">
        <v>24</v>
      </c>
      <c r="I655" s="56">
        <v>8.3333333333333301E-2</v>
      </c>
      <c r="J655" s="59">
        <v>-4.9999999999999697E-2</v>
      </c>
      <c r="K655" s="55" t="str">
        <f>IF(G655="","",IF(G655="*","",IF(ABS(J655)&gt;ABS(G655),"Decrease","Increase")))</f>
        <v>Increase</v>
      </c>
      <c r="L655" s="127">
        <f>IF(G655="","",IF(G655="*","",(ABS(G655-J655))*100))</f>
        <v>10.300000000000029</v>
      </c>
      <c r="M655" s="58">
        <v>-0.6166666666666667</v>
      </c>
      <c r="N655" s="58">
        <v>-0.7</v>
      </c>
    </row>
    <row r="656" spans="1:14" ht="15.6">
      <c r="A656" s="54">
        <v>12</v>
      </c>
      <c r="B656" s="54">
        <v>2525</v>
      </c>
      <c r="C656" s="54" t="s">
        <v>1146</v>
      </c>
      <c r="D656" s="54" t="s">
        <v>13</v>
      </c>
      <c r="E656" s="55">
        <v>227</v>
      </c>
      <c r="F656" s="56">
        <v>0.13700000000000001</v>
      </c>
      <c r="G656" s="122"/>
      <c r="H656" s="55">
        <v>234</v>
      </c>
      <c r="I656" s="56">
        <v>0.128205128205128</v>
      </c>
      <c r="J656" s="57"/>
      <c r="K656" s="57"/>
      <c r="L656" s="126"/>
      <c r="M656" s="58">
        <v>-0.57179487179487198</v>
      </c>
      <c r="N656" s="58">
        <v>-0.56299999999999994</v>
      </c>
    </row>
    <row r="657" spans="1:14" ht="15.6">
      <c r="A657" s="54">
        <v>14</v>
      </c>
      <c r="B657" s="54">
        <v>2525</v>
      </c>
      <c r="C657" s="54" t="s">
        <v>1146</v>
      </c>
      <c r="D657" s="54" t="s">
        <v>15</v>
      </c>
      <c r="E657" s="55">
        <v>122</v>
      </c>
      <c r="F657" s="56">
        <v>0.13100000000000001</v>
      </c>
      <c r="G657" s="122"/>
      <c r="H657" s="55">
        <v>118</v>
      </c>
      <c r="I657" s="56">
        <v>0.12711864406779699</v>
      </c>
      <c r="J657" s="57"/>
      <c r="K657" s="57"/>
      <c r="L657" s="126"/>
      <c r="M657" s="58">
        <v>-0.57288135593220302</v>
      </c>
      <c r="N657" s="58">
        <v>-0.56899999999999995</v>
      </c>
    </row>
    <row r="658" spans="1:14" ht="15.6">
      <c r="A658" s="54">
        <v>15</v>
      </c>
      <c r="B658" s="54">
        <v>2525</v>
      </c>
      <c r="C658" s="54" t="s">
        <v>1146</v>
      </c>
      <c r="D658" s="54" t="s">
        <v>16</v>
      </c>
      <c r="E658" s="55">
        <v>105</v>
      </c>
      <c r="F658" s="56">
        <v>0.14299999999999999</v>
      </c>
      <c r="G658" s="121">
        <v>1.2E-2</v>
      </c>
      <c r="H658" s="55">
        <v>116</v>
      </c>
      <c r="I658" s="56">
        <v>0.12931034482758599</v>
      </c>
      <c r="J658" s="59">
        <v>2.1917007597890004E-3</v>
      </c>
      <c r="K658" s="55" t="str">
        <f>IF(G658="","",IF(G658="*","",IF(ABS(J658)&gt;ABS(G658),"Decrease","Increase")))</f>
        <v>Increase</v>
      </c>
      <c r="L658" s="127">
        <f>IF(G658="","",IF(G658="*","",(ABS(G658-J658))*100))</f>
        <v>0.98082992402110003</v>
      </c>
      <c r="M658" s="58">
        <v>-0.57068965517241399</v>
      </c>
      <c r="N658" s="58">
        <v>-0.55699999999999994</v>
      </c>
    </row>
    <row r="659" spans="1:14" ht="15.6">
      <c r="A659" s="54">
        <v>1</v>
      </c>
      <c r="B659" s="54">
        <v>2535</v>
      </c>
      <c r="C659" s="54" t="s">
        <v>1147</v>
      </c>
      <c r="D659" s="54" t="s">
        <v>50</v>
      </c>
      <c r="E659" s="55">
        <v>563</v>
      </c>
      <c r="F659" s="56">
        <v>0.112</v>
      </c>
      <c r="G659" s="122"/>
      <c r="H659" s="55">
        <v>386</v>
      </c>
      <c r="I659" s="56">
        <v>0.12953367875647701</v>
      </c>
      <c r="J659" s="57"/>
      <c r="K659" s="57"/>
      <c r="L659" s="126"/>
      <c r="M659" s="58">
        <v>-0.57046632124352292</v>
      </c>
      <c r="N659" s="58">
        <v>-0.58799999999999997</v>
      </c>
    </row>
    <row r="660" spans="1:14" ht="15.6">
      <c r="A660" s="54">
        <v>2</v>
      </c>
      <c r="B660" s="54">
        <v>2535</v>
      </c>
      <c r="C660" s="54" t="s">
        <v>1147</v>
      </c>
      <c r="D660" s="54" t="s">
        <v>7</v>
      </c>
      <c r="E660" s="55" t="s">
        <v>1</v>
      </c>
      <c r="F660" s="55" t="s">
        <v>1</v>
      </c>
      <c r="G660" s="122"/>
      <c r="H660" s="55"/>
      <c r="I660" s="56"/>
      <c r="J660" s="57"/>
      <c r="K660" s="57"/>
      <c r="L660" s="126"/>
      <c r="M660" s="58"/>
      <c r="N660" s="58"/>
    </row>
    <row r="661" spans="1:14" ht="15.6">
      <c r="A661" s="54">
        <v>3</v>
      </c>
      <c r="B661" s="54">
        <v>2535</v>
      </c>
      <c r="C661" s="54" t="s">
        <v>1147</v>
      </c>
      <c r="D661" s="54" t="s">
        <v>42</v>
      </c>
      <c r="E661" s="55">
        <v>556</v>
      </c>
      <c r="F661" s="56">
        <v>0.108</v>
      </c>
      <c r="G661" s="121" t="s">
        <v>1</v>
      </c>
      <c r="H661" s="55">
        <v>383</v>
      </c>
      <c r="I661" s="56">
        <v>0.13054830287206301</v>
      </c>
      <c r="J661" s="55"/>
      <c r="K661" s="55"/>
      <c r="L661" s="127" t="str">
        <f>IF(G661="","",IF(G661="*","",(ABS(G661-J661))*100))</f>
        <v/>
      </c>
      <c r="M661" s="58">
        <v>-0.56945169712793697</v>
      </c>
      <c r="N661" s="58">
        <v>-0.59199999999999997</v>
      </c>
    </row>
    <row r="662" spans="1:14" ht="15.6">
      <c r="A662" s="54">
        <v>4</v>
      </c>
      <c r="B662" s="54">
        <v>2535</v>
      </c>
      <c r="C662" s="54" t="s">
        <v>1147</v>
      </c>
      <c r="D662" s="54" t="s">
        <v>43</v>
      </c>
      <c r="E662" s="55" t="s">
        <v>1</v>
      </c>
      <c r="F662" s="55" t="s">
        <v>1</v>
      </c>
      <c r="G662" s="121" t="s">
        <v>1</v>
      </c>
      <c r="H662" s="55" t="s">
        <v>1</v>
      </c>
      <c r="I662" s="56" t="s">
        <v>1</v>
      </c>
      <c r="J662" s="55"/>
      <c r="K662" s="55" t="str">
        <f>IF(G662="","",IF(G662="*","",IF(ABS(J662)&gt;ABS(G662),"Decrease","Increase")))</f>
        <v/>
      </c>
      <c r="L662" s="127" t="str">
        <f>IF(G662="","",IF(G662="*","",(ABS(G662-J662))*100))</f>
        <v/>
      </c>
      <c r="M662" s="58"/>
      <c r="N662" s="58"/>
    </row>
    <row r="663" spans="1:14" ht="15.6">
      <c r="A663" s="54">
        <v>6</v>
      </c>
      <c r="B663" s="54">
        <v>2535</v>
      </c>
      <c r="C663" s="54" t="s">
        <v>1147</v>
      </c>
      <c r="D663" s="54" t="s">
        <v>44</v>
      </c>
      <c r="E663" s="55" t="s">
        <v>1</v>
      </c>
      <c r="F663" s="55" t="s">
        <v>1</v>
      </c>
      <c r="G663" s="121" t="s">
        <v>1</v>
      </c>
      <c r="H663" s="55"/>
      <c r="I663" s="56"/>
      <c r="J663" s="55"/>
      <c r="K663" s="55" t="str">
        <f>IF(G663="","",IF(G663="*","",IF(ABS(J663)&gt;ABS(G663),"Decrease","Increase")))</f>
        <v/>
      </c>
      <c r="L663" s="127" t="str">
        <f>IF(G663="","",IF(G663="*","",(ABS(G663-J663))*100))</f>
        <v/>
      </c>
      <c r="M663" s="58"/>
      <c r="N663" s="58"/>
    </row>
    <row r="664" spans="1:14" ht="15.6">
      <c r="A664" s="54">
        <v>9</v>
      </c>
      <c r="B664" s="54">
        <v>2535</v>
      </c>
      <c r="C664" s="54" t="s">
        <v>1147</v>
      </c>
      <c r="D664" s="54" t="s">
        <v>10</v>
      </c>
      <c r="E664" s="55">
        <v>563</v>
      </c>
      <c r="F664" s="56">
        <v>0.112</v>
      </c>
      <c r="G664" s="121"/>
      <c r="H664" s="55">
        <v>386</v>
      </c>
      <c r="I664" s="56">
        <v>0.12953367875647701</v>
      </c>
      <c r="J664" s="55"/>
      <c r="K664" s="55" t="str">
        <f>IF(G664="","",IF(G664="*","",IF(ABS(J664)&gt;ABS(G664),"Decrease","Increase")))</f>
        <v/>
      </c>
      <c r="L664" s="127" t="str">
        <f>IF(G664="","",IF(G664="*","",(ABS(G664-J664))*100))</f>
        <v/>
      </c>
      <c r="M664" s="58">
        <v>-0.57046632124352292</v>
      </c>
      <c r="N664" s="58">
        <v>-0.58799999999999997</v>
      </c>
    </row>
    <row r="665" spans="1:14" ht="15.6">
      <c r="A665" s="54">
        <v>10</v>
      </c>
      <c r="B665" s="54">
        <v>2535</v>
      </c>
      <c r="C665" s="54" t="s">
        <v>1147</v>
      </c>
      <c r="D665" s="54" t="s">
        <v>51</v>
      </c>
      <c r="E665" s="55">
        <v>512</v>
      </c>
      <c r="F665" s="56">
        <v>0.11899999999999999</v>
      </c>
      <c r="G665" s="122"/>
      <c r="H665" s="55">
        <v>358</v>
      </c>
      <c r="I665" s="56">
        <v>0.13687150837988801</v>
      </c>
      <c r="J665" s="57"/>
      <c r="K665" s="57"/>
      <c r="L665" s="126"/>
      <c r="M665" s="58">
        <v>-0.56312849162011192</v>
      </c>
      <c r="N665" s="58">
        <v>-0.58099999999999996</v>
      </c>
    </row>
    <row r="666" spans="1:14" ht="15.6">
      <c r="A666" s="54">
        <v>11</v>
      </c>
      <c r="B666" s="54">
        <v>2535</v>
      </c>
      <c r="C666" s="54" t="s">
        <v>1147</v>
      </c>
      <c r="D666" s="54" t="s">
        <v>52</v>
      </c>
      <c r="E666" s="55">
        <v>51</v>
      </c>
      <c r="F666" s="56">
        <v>3.9E-2</v>
      </c>
      <c r="G666" s="121">
        <v>-0.08</v>
      </c>
      <c r="H666" s="55">
        <v>28</v>
      </c>
      <c r="I666" s="56">
        <v>3.5714285714285698E-2</v>
      </c>
      <c r="J666" s="59">
        <v>-0.10115722266560231</v>
      </c>
      <c r="K666" s="55" t="str">
        <f>IF(G666="","",IF(G666="*","",IF(ABS(J666)&gt;ABS(G666),"Decrease","Increase")))</f>
        <v>Decrease</v>
      </c>
      <c r="L666" s="127">
        <f>IF(G666="","",IF(G666="*","",(ABS(G666-J666))*100))</f>
        <v>2.1157222665602311</v>
      </c>
      <c r="M666" s="58">
        <v>-0.66428571428571426</v>
      </c>
      <c r="N666" s="58">
        <v>-0.66099999999999992</v>
      </c>
    </row>
    <row r="667" spans="1:14" ht="15.6">
      <c r="A667" s="54">
        <v>12</v>
      </c>
      <c r="B667" s="54">
        <v>2535</v>
      </c>
      <c r="C667" s="54" t="s">
        <v>1147</v>
      </c>
      <c r="D667" s="54" t="s">
        <v>13</v>
      </c>
      <c r="E667" s="55">
        <v>563</v>
      </c>
      <c r="F667" s="56">
        <v>0.112</v>
      </c>
      <c r="G667" s="122"/>
      <c r="H667" s="55">
        <v>383</v>
      </c>
      <c r="I667" s="56">
        <v>0.13054830287206301</v>
      </c>
      <c r="J667" s="57"/>
      <c r="K667" s="57"/>
      <c r="L667" s="126"/>
      <c r="M667" s="58">
        <v>-0.56945169712793697</v>
      </c>
      <c r="N667" s="58">
        <v>-0.58799999999999997</v>
      </c>
    </row>
    <row r="668" spans="1:14" ht="15.6">
      <c r="A668" s="54">
        <v>14</v>
      </c>
      <c r="B668" s="54">
        <v>2535</v>
      </c>
      <c r="C668" s="54" t="s">
        <v>1147</v>
      </c>
      <c r="D668" s="54" t="s">
        <v>15</v>
      </c>
      <c r="E668" s="55">
        <v>280</v>
      </c>
      <c r="F668" s="56">
        <v>8.8999999999999996E-2</v>
      </c>
      <c r="G668" s="122"/>
      <c r="H668" s="55">
        <v>198</v>
      </c>
      <c r="I668" s="56">
        <v>9.5959595959595995E-2</v>
      </c>
      <c r="J668" s="57"/>
      <c r="K668" s="57"/>
      <c r="L668" s="126"/>
      <c r="M668" s="58">
        <v>-0.60404040404040393</v>
      </c>
      <c r="N668" s="58">
        <v>-0.61099999999999999</v>
      </c>
    </row>
    <row r="669" spans="1:14" ht="15.6">
      <c r="A669" s="54">
        <v>15</v>
      </c>
      <c r="B669" s="54">
        <v>2535</v>
      </c>
      <c r="C669" s="54" t="s">
        <v>1147</v>
      </c>
      <c r="D669" s="54" t="s">
        <v>16</v>
      </c>
      <c r="E669" s="55">
        <v>283</v>
      </c>
      <c r="F669" s="56">
        <v>0.13400000000000001</v>
      </c>
      <c r="G669" s="121">
        <v>4.4999999999999998E-2</v>
      </c>
      <c r="H669" s="55">
        <v>188</v>
      </c>
      <c r="I669" s="56">
        <v>0.164893617021277</v>
      </c>
      <c r="J669" s="59">
        <v>6.8934021061681006E-2</v>
      </c>
      <c r="K669" s="55" t="str">
        <f>IF(G669="","",IF(G669="*","",IF(ABS(J669)&gt;ABS(G669),"Decrease","Increase")))</f>
        <v>Decrease</v>
      </c>
      <c r="L669" s="127">
        <f>IF(G669="","",IF(G669="*","",(ABS(G669-J669))*100))</f>
        <v>2.3934021061681006</v>
      </c>
      <c r="M669" s="58">
        <v>-0.53510638297872293</v>
      </c>
      <c r="N669" s="58">
        <v>-0.56599999999999995</v>
      </c>
    </row>
    <row r="670" spans="1:14" ht="15.6">
      <c r="A670" s="54">
        <v>1</v>
      </c>
      <c r="B670" s="54">
        <v>2560</v>
      </c>
      <c r="C670" s="54" t="s">
        <v>1148</v>
      </c>
      <c r="D670" s="54" t="s">
        <v>50</v>
      </c>
      <c r="E670" s="55">
        <v>61</v>
      </c>
      <c r="F670" s="60">
        <v>0</v>
      </c>
      <c r="G670" s="122"/>
      <c r="H670" s="55"/>
      <c r="I670" s="56"/>
      <c r="J670" s="57"/>
      <c r="K670" s="57"/>
      <c r="L670" s="126"/>
      <c r="M670" s="58"/>
      <c r="N670" s="58">
        <v>-0.7</v>
      </c>
    </row>
    <row r="671" spans="1:14" ht="15.6">
      <c r="A671" s="54">
        <v>2</v>
      </c>
      <c r="B671" s="54">
        <v>2560</v>
      </c>
      <c r="C671" s="54" t="s">
        <v>1148</v>
      </c>
      <c r="D671" s="54" t="s">
        <v>7</v>
      </c>
      <c r="E671" s="55">
        <v>10</v>
      </c>
      <c r="F671" s="60">
        <v>0</v>
      </c>
      <c r="G671" s="122"/>
      <c r="H671" s="55"/>
      <c r="I671" s="56"/>
      <c r="J671" s="57"/>
      <c r="K671" s="57"/>
      <c r="L671" s="126"/>
      <c r="M671" s="58"/>
      <c r="N671" s="58">
        <v>-0.7</v>
      </c>
    </row>
    <row r="672" spans="1:14" ht="15.6">
      <c r="A672" s="54">
        <v>3</v>
      </c>
      <c r="B672" s="54">
        <v>2560</v>
      </c>
      <c r="C672" s="54" t="s">
        <v>1148</v>
      </c>
      <c r="D672" s="54" t="s">
        <v>42</v>
      </c>
      <c r="E672" s="55">
        <v>42</v>
      </c>
      <c r="F672" s="60">
        <v>0</v>
      </c>
      <c r="G672" s="121">
        <v>0</v>
      </c>
      <c r="H672" s="55"/>
      <c r="I672" s="56"/>
      <c r="J672" s="55"/>
      <c r="K672" s="55"/>
      <c r="L672" s="127"/>
      <c r="M672" s="58"/>
      <c r="N672" s="58">
        <v>-0.7</v>
      </c>
    </row>
    <row r="673" spans="1:14" ht="15.6">
      <c r="A673" s="54">
        <v>4</v>
      </c>
      <c r="B673" s="54">
        <v>2560</v>
      </c>
      <c r="C673" s="54" t="s">
        <v>1148</v>
      </c>
      <c r="D673" s="54" t="s">
        <v>43</v>
      </c>
      <c r="E673" s="55" t="s">
        <v>1</v>
      </c>
      <c r="F673" s="55" t="s">
        <v>1</v>
      </c>
      <c r="G673" s="121" t="s">
        <v>1</v>
      </c>
      <c r="H673" s="55"/>
      <c r="I673" s="56"/>
      <c r="J673" s="55"/>
      <c r="K673" s="55"/>
      <c r="L673" s="127" t="str">
        <f>IF(G673="","",IF(G673="*","",(ABS(G673-J673))*100))</f>
        <v/>
      </c>
      <c r="M673" s="58"/>
      <c r="N673" s="58"/>
    </row>
    <row r="674" spans="1:14" ht="15.6">
      <c r="A674" s="54">
        <v>5</v>
      </c>
      <c r="B674" s="54">
        <v>2560</v>
      </c>
      <c r="C674" s="54" t="s">
        <v>1148</v>
      </c>
      <c r="D674" s="54" t="s">
        <v>8</v>
      </c>
      <c r="E674" s="55" t="s">
        <v>1</v>
      </c>
      <c r="F674" s="55" t="s">
        <v>1</v>
      </c>
      <c r="G674" s="121" t="s">
        <v>1</v>
      </c>
      <c r="H674" s="55"/>
      <c r="I674" s="56"/>
      <c r="J674" s="55"/>
      <c r="K674" s="55"/>
      <c r="L674" s="127" t="str">
        <f>IF(G674="","",IF(G674="*","",(ABS(G674-J674))*100))</f>
        <v/>
      </c>
      <c r="M674" s="58"/>
      <c r="N674" s="58"/>
    </row>
    <row r="675" spans="1:14" ht="15.6">
      <c r="A675" s="54">
        <v>6</v>
      </c>
      <c r="B675" s="54">
        <v>2560</v>
      </c>
      <c r="C675" s="54" t="s">
        <v>1148</v>
      </c>
      <c r="D675" s="54" t="s">
        <v>44</v>
      </c>
      <c r="E675" s="55" t="s">
        <v>1</v>
      </c>
      <c r="F675" s="55" t="s">
        <v>1</v>
      </c>
      <c r="G675" s="121" t="s">
        <v>1</v>
      </c>
      <c r="H675" s="55"/>
      <c r="I675" s="56"/>
      <c r="J675" s="55"/>
      <c r="K675" s="55"/>
      <c r="L675" s="127" t="str">
        <f>IF(G675="","",IF(G675="*","",(ABS(G675-J675))*100))</f>
        <v/>
      </c>
      <c r="M675" s="58"/>
      <c r="N675" s="58"/>
    </row>
    <row r="676" spans="1:14" ht="15.6">
      <c r="A676" s="54">
        <v>7</v>
      </c>
      <c r="B676" s="54">
        <v>2560</v>
      </c>
      <c r="C676" s="54" t="s">
        <v>1148</v>
      </c>
      <c r="D676" s="54" t="s">
        <v>1096</v>
      </c>
      <c r="E676" s="55" t="s">
        <v>1</v>
      </c>
      <c r="F676" s="55" t="s">
        <v>1</v>
      </c>
      <c r="G676" s="123"/>
      <c r="H676" s="55"/>
      <c r="I676" s="56"/>
      <c r="J676" s="55"/>
      <c r="K676" s="54"/>
      <c r="L676" s="127" t="str">
        <f>IF(G676="","",IF(G676="*","",(ABS(G676-J676))*100))</f>
        <v/>
      </c>
      <c r="M676" s="58"/>
      <c r="N676" s="58"/>
    </row>
    <row r="677" spans="1:14" ht="15.6">
      <c r="A677" s="54">
        <v>8</v>
      </c>
      <c r="B677" s="54">
        <v>2560</v>
      </c>
      <c r="C677" s="54" t="s">
        <v>1148</v>
      </c>
      <c r="D677" s="54" t="s">
        <v>9</v>
      </c>
      <c r="E677" s="55" t="s">
        <v>1</v>
      </c>
      <c r="F677" s="55" t="s">
        <v>1</v>
      </c>
      <c r="G677" s="122"/>
      <c r="H677" s="55"/>
      <c r="I677" s="56"/>
      <c r="J677" s="57"/>
      <c r="K677" s="57"/>
      <c r="L677" s="126"/>
      <c r="M677" s="58"/>
      <c r="N677" s="58"/>
    </row>
    <row r="678" spans="1:14" ht="15.6">
      <c r="A678" s="54">
        <v>9</v>
      </c>
      <c r="B678" s="54">
        <v>2560</v>
      </c>
      <c r="C678" s="54" t="s">
        <v>1148</v>
      </c>
      <c r="D678" s="54" t="s">
        <v>10</v>
      </c>
      <c r="E678" s="55">
        <v>60</v>
      </c>
      <c r="F678" s="60">
        <v>0</v>
      </c>
      <c r="G678" s="135" t="s">
        <v>1</v>
      </c>
      <c r="H678" s="55"/>
      <c r="I678" s="56"/>
      <c r="J678" s="55"/>
      <c r="K678" s="55"/>
      <c r="L678" s="127"/>
      <c r="M678" s="58"/>
      <c r="N678" s="58">
        <v>-0.7</v>
      </c>
    </row>
    <row r="679" spans="1:14" ht="15.6">
      <c r="A679" s="54">
        <v>11</v>
      </c>
      <c r="B679" s="54">
        <v>2560</v>
      </c>
      <c r="C679" s="54" t="s">
        <v>1148</v>
      </c>
      <c r="D679" s="54" t="s">
        <v>52</v>
      </c>
      <c r="E679" s="55">
        <v>61</v>
      </c>
      <c r="F679" s="60">
        <v>0</v>
      </c>
      <c r="G679" s="121"/>
      <c r="H679" s="55"/>
      <c r="I679" s="56"/>
      <c r="J679" s="55"/>
      <c r="K679" s="55"/>
      <c r="L679" s="127" t="str">
        <f>IF(G679="","",IF(G679="*","",(ABS(G679-J679))*100))</f>
        <v/>
      </c>
      <c r="M679" s="58"/>
      <c r="N679" s="58">
        <v>-0.7</v>
      </c>
    </row>
    <row r="680" spans="1:14" ht="15.6">
      <c r="A680" s="54">
        <v>12</v>
      </c>
      <c r="B680" s="54">
        <v>2560</v>
      </c>
      <c r="C680" s="54" t="s">
        <v>1148</v>
      </c>
      <c r="D680" s="54" t="s">
        <v>13</v>
      </c>
      <c r="E680" s="55">
        <v>61</v>
      </c>
      <c r="F680" s="60">
        <v>0</v>
      </c>
      <c r="G680" s="122"/>
      <c r="H680" s="55"/>
      <c r="I680" s="56"/>
      <c r="J680" s="57"/>
      <c r="K680" s="57"/>
      <c r="L680" s="126"/>
      <c r="M680" s="58"/>
      <c r="N680" s="58">
        <v>-0.7</v>
      </c>
    </row>
    <row r="681" spans="1:14" ht="15.6">
      <c r="A681" s="54">
        <v>14</v>
      </c>
      <c r="B681" s="54">
        <v>2560</v>
      </c>
      <c r="C681" s="54" t="s">
        <v>1148</v>
      </c>
      <c r="D681" s="54" t="s">
        <v>15</v>
      </c>
      <c r="E681" s="55">
        <v>26</v>
      </c>
      <c r="F681" s="60">
        <v>0</v>
      </c>
      <c r="G681" s="122"/>
      <c r="H681" s="55"/>
      <c r="I681" s="56"/>
      <c r="J681" s="57"/>
      <c r="K681" s="57"/>
      <c r="L681" s="126"/>
      <c r="M681" s="58"/>
      <c r="N681" s="58">
        <v>-0.7</v>
      </c>
    </row>
    <row r="682" spans="1:14" ht="15.6">
      <c r="A682" s="54">
        <v>15</v>
      </c>
      <c r="B682" s="54">
        <v>2560</v>
      </c>
      <c r="C682" s="54" t="s">
        <v>1148</v>
      </c>
      <c r="D682" s="54" t="s">
        <v>16</v>
      </c>
      <c r="E682" s="55">
        <v>35</v>
      </c>
      <c r="F682" s="60">
        <v>0</v>
      </c>
      <c r="G682" s="121">
        <v>0</v>
      </c>
      <c r="H682" s="55"/>
      <c r="I682" s="56"/>
      <c r="J682" s="55"/>
      <c r="K682" s="55"/>
      <c r="L682" s="127"/>
      <c r="M682" s="58"/>
      <c r="N682" s="58">
        <v>-0.7</v>
      </c>
    </row>
    <row r="683" spans="1:14" ht="15.6">
      <c r="A683" s="54">
        <v>1</v>
      </c>
      <c r="B683" s="54">
        <v>2562</v>
      </c>
      <c r="C683" s="54" t="s">
        <v>1149</v>
      </c>
      <c r="D683" s="54" t="s">
        <v>50</v>
      </c>
      <c r="E683" s="55">
        <v>20</v>
      </c>
      <c r="F683" s="60">
        <v>0</v>
      </c>
      <c r="G683" s="122"/>
      <c r="H683" s="55"/>
      <c r="I683" s="56"/>
      <c r="J683" s="57"/>
      <c r="K683" s="57"/>
      <c r="L683" s="126"/>
      <c r="M683" s="58"/>
      <c r="N683" s="58">
        <v>-0.7</v>
      </c>
    </row>
    <row r="684" spans="1:14" ht="15.6">
      <c r="A684" s="54">
        <v>2</v>
      </c>
      <c r="B684" s="54">
        <v>2562</v>
      </c>
      <c r="C684" s="54" t="s">
        <v>1149</v>
      </c>
      <c r="D684" s="54" t="s">
        <v>7</v>
      </c>
      <c r="E684" s="55" t="s">
        <v>1</v>
      </c>
      <c r="F684" s="55" t="s">
        <v>1</v>
      </c>
      <c r="G684" s="122"/>
      <c r="H684" s="55"/>
      <c r="I684" s="56"/>
      <c r="J684" s="57"/>
      <c r="K684" s="57"/>
      <c r="L684" s="126"/>
      <c r="M684" s="58"/>
      <c r="N684" s="58"/>
    </row>
    <row r="685" spans="1:14" ht="15.6">
      <c r="A685" s="54">
        <v>3</v>
      </c>
      <c r="B685" s="54">
        <v>2562</v>
      </c>
      <c r="C685" s="54" t="s">
        <v>1149</v>
      </c>
      <c r="D685" s="54" t="s">
        <v>42</v>
      </c>
      <c r="E685" s="55">
        <v>19</v>
      </c>
      <c r="F685" s="60">
        <v>0</v>
      </c>
      <c r="G685" s="121" t="s">
        <v>1</v>
      </c>
      <c r="H685" s="55"/>
      <c r="I685" s="56"/>
      <c r="J685" s="55"/>
      <c r="K685" s="55"/>
      <c r="L685" s="127"/>
      <c r="M685" s="58"/>
      <c r="N685" s="58">
        <v>-0.7</v>
      </c>
    </row>
    <row r="686" spans="1:14" ht="15.6">
      <c r="A686" s="54">
        <v>4</v>
      </c>
      <c r="B686" s="54">
        <v>2562</v>
      </c>
      <c r="C686" s="54" t="s">
        <v>1149</v>
      </c>
      <c r="D686" s="54" t="s">
        <v>43</v>
      </c>
      <c r="E686" s="55" t="s">
        <v>1</v>
      </c>
      <c r="F686" s="55" t="s">
        <v>1</v>
      </c>
      <c r="G686" s="121" t="s">
        <v>1</v>
      </c>
      <c r="H686" s="55"/>
      <c r="I686" s="56"/>
      <c r="J686" s="55"/>
      <c r="K686" s="55"/>
      <c r="L686" s="127" t="str">
        <f>IF(G686="","",IF(G686="*","",(ABS(G686-J686))*100))</f>
        <v/>
      </c>
      <c r="M686" s="58"/>
      <c r="N686" s="58"/>
    </row>
    <row r="687" spans="1:14" ht="15.6">
      <c r="A687" s="54">
        <v>8</v>
      </c>
      <c r="B687" s="54">
        <v>2562</v>
      </c>
      <c r="C687" s="54" t="s">
        <v>1149</v>
      </c>
      <c r="D687" s="54" t="s">
        <v>9</v>
      </c>
      <c r="E687" s="55" t="s">
        <v>1</v>
      </c>
      <c r="F687" s="55" t="s">
        <v>1</v>
      </c>
      <c r="G687" s="122"/>
      <c r="H687" s="55"/>
      <c r="I687" s="56"/>
      <c r="J687" s="57"/>
      <c r="K687" s="57"/>
      <c r="L687" s="126"/>
      <c r="M687" s="58"/>
      <c r="N687" s="58"/>
    </row>
    <row r="688" spans="1:14" ht="15.6">
      <c r="A688" s="54">
        <v>9</v>
      </c>
      <c r="B688" s="54">
        <v>2562</v>
      </c>
      <c r="C688" s="54" t="s">
        <v>1149</v>
      </c>
      <c r="D688" s="54" t="s">
        <v>10</v>
      </c>
      <c r="E688" s="55">
        <v>14</v>
      </c>
      <c r="F688" s="60">
        <v>0</v>
      </c>
      <c r="G688" s="135" t="s">
        <v>1</v>
      </c>
      <c r="H688" s="55"/>
      <c r="I688" s="56"/>
      <c r="J688" s="55"/>
      <c r="K688" s="55"/>
      <c r="L688" s="127"/>
      <c r="M688" s="58"/>
      <c r="N688" s="58">
        <v>-0.7</v>
      </c>
    </row>
    <row r="689" spans="1:14" ht="15.6">
      <c r="A689" s="54">
        <v>10</v>
      </c>
      <c r="B689" s="54">
        <v>2562</v>
      </c>
      <c r="C689" s="54" t="s">
        <v>1149</v>
      </c>
      <c r="D689" s="54" t="s">
        <v>51</v>
      </c>
      <c r="E689" s="55">
        <v>17</v>
      </c>
      <c r="F689" s="60">
        <v>0</v>
      </c>
      <c r="G689" s="122"/>
      <c r="H689" s="55"/>
      <c r="I689" s="56"/>
      <c r="J689" s="57"/>
      <c r="K689" s="57"/>
      <c r="L689" s="126"/>
      <c r="M689" s="58"/>
      <c r="N689" s="58">
        <v>-0.7</v>
      </c>
    </row>
    <row r="690" spans="1:14" ht="15.6">
      <c r="A690" s="54">
        <v>11</v>
      </c>
      <c r="B690" s="54">
        <v>2562</v>
      </c>
      <c r="C690" s="54" t="s">
        <v>1149</v>
      </c>
      <c r="D690" s="54" t="s">
        <v>52</v>
      </c>
      <c r="E690" s="55" t="s">
        <v>1</v>
      </c>
      <c r="F690" s="55" t="s">
        <v>1</v>
      </c>
      <c r="G690" s="121" t="s">
        <v>1</v>
      </c>
      <c r="H690" s="55"/>
      <c r="I690" s="56"/>
      <c r="J690" s="55"/>
      <c r="K690" s="55"/>
      <c r="L690" s="127" t="str">
        <f>IF(G690="","",IF(G690="*","",(ABS(G690-J690))*100))</f>
        <v/>
      </c>
      <c r="M690" s="58"/>
      <c r="N690" s="58"/>
    </row>
    <row r="691" spans="1:14" ht="15.6">
      <c r="A691" s="54">
        <v>12</v>
      </c>
      <c r="B691" s="54">
        <v>2562</v>
      </c>
      <c r="C691" s="54" t="s">
        <v>1149</v>
      </c>
      <c r="D691" s="54" t="s">
        <v>13</v>
      </c>
      <c r="E691" s="55">
        <v>20</v>
      </c>
      <c r="F691" s="60">
        <v>0</v>
      </c>
      <c r="G691" s="122"/>
      <c r="H691" s="55"/>
      <c r="I691" s="56"/>
      <c r="J691" s="57"/>
      <c r="K691" s="57"/>
      <c r="L691" s="126"/>
      <c r="M691" s="58"/>
      <c r="N691" s="58">
        <v>-0.7</v>
      </c>
    </row>
    <row r="692" spans="1:14" ht="15.6">
      <c r="A692" s="54">
        <v>14</v>
      </c>
      <c r="B692" s="54">
        <v>2562</v>
      </c>
      <c r="C692" s="54" t="s">
        <v>1149</v>
      </c>
      <c r="D692" s="54" t="s">
        <v>15</v>
      </c>
      <c r="E692" s="55">
        <v>19</v>
      </c>
      <c r="F692" s="60">
        <v>0</v>
      </c>
      <c r="G692" s="122"/>
      <c r="H692" s="55"/>
      <c r="I692" s="56"/>
      <c r="J692" s="57"/>
      <c r="K692" s="57"/>
      <c r="L692" s="126"/>
      <c r="M692" s="58"/>
      <c r="N692" s="58">
        <v>-0.7</v>
      </c>
    </row>
    <row r="693" spans="1:14" ht="15.6">
      <c r="A693" s="54">
        <v>15</v>
      </c>
      <c r="B693" s="54">
        <v>2562</v>
      </c>
      <c r="C693" s="54" t="s">
        <v>1149</v>
      </c>
      <c r="D693" s="54" t="s">
        <v>16</v>
      </c>
      <c r="E693" s="55" t="s">
        <v>1</v>
      </c>
      <c r="F693" s="55" t="s">
        <v>1</v>
      </c>
      <c r="G693" s="121" t="s">
        <v>1</v>
      </c>
      <c r="H693" s="55"/>
      <c r="I693" s="56"/>
      <c r="J693" s="55"/>
      <c r="K693" s="55"/>
      <c r="L693" s="127" t="str">
        <f>IF(G693="","",IF(G693="*","",(ABS(G693-J693))*100))</f>
        <v/>
      </c>
      <c r="M693" s="58"/>
      <c r="N693" s="58"/>
    </row>
    <row r="694" spans="1:14" ht="15.6">
      <c r="A694" s="54">
        <v>1</v>
      </c>
      <c r="B694" s="54">
        <v>2611</v>
      </c>
      <c r="C694" s="54" t="s">
        <v>1150</v>
      </c>
      <c r="D694" s="54" t="s">
        <v>50</v>
      </c>
      <c r="E694" s="55">
        <v>1545</v>
      </c>
      <c r="F694" s="60">
        <v>0.08</v>
      </c>
      <c r="G694" s="122"/>
      <c r="H694" s="55">
        <v>1714</v>
      </c>
      <c r="I694" s="56">
        <v>0.170361726954492</v>
      </c>
      <c r="J694" s="57"/>
      <c r="K694" s="57"/>
      <c r="L694" s="126"/>
      <c r="M694" s="58">
        <v>-0.52963827304550792</v>
      </c>
      <c r="N694" s="58">
        <v>-0.62</v>
      </c>
    </row>
    <row r="695" spans="1:14" ht="15.6">
      <c r="A695" s="54">
        <v>2</v>
      </c>
      <c r="B695" s="54">
        <v>2611</v>
      </c>
      <c r="C695" s="54" t="s">
        <v>1150</v>
      </c>
      <c r="D695" s="54" t="s">
        <v>7</v>
      </c>
      <c r="E695" s="55">
        <v>15</v>
      </c>
      <c r="F695" s="56">
        <v>6.7000000000000004E-2</v>
      </c>
      <c r="G695" s="122"/>
      <c r="H695" s="55">
        <v>13</v>
      </c>
      <c r="I695" s="56">
        <v>0.38461538461538503</v>
      </c>
      <c r="J695" s="57"/>
      <c r="K695" s="57"/>
      <c r="L695" s="126"/>
      <c r="M695" s="58">
        <v>-0.31538461538461493</v>
      </c>
      <c r="N695" s="58">
        <v>-0.63300000000000001</v>
      </c>
    </row>
    <row r="696" spans="1:14" ht="15.6">
      <c r="A696" s="54">
        <v>3</v>
      </c>
      <c r="B696" s="54">
        <v>2611</v>
      </c>
      <c r="C696" s="54" t="s">
        <v>1150</v>
      </c>
      <c r="D696" s="54" t="s">
        <v>42</v>
      </c>
      <c r="E696" s="55">
        <v>1522</v>
      </c>
      <c r="F696" s="60">
        <v>0.08</v>
      </c>
      <c r="G696" s="121">
        <v>1.3000000000000001E-2</v>
      </c>
      <c r="H696" s="55">
        <v>1696</v>
      </c>
      <c r="I696" s="56">
        <v>0.169221698113208</v>
      </c>
      <c r="J696" s="59">
        <v>-0.21539368650217702</v>
      </c>
      <c r="K696" s="55" t="str">
        <f>IF(G696="","",IF(G696="*","",IF(ABS(J696)&gt;ABS(G696),"Decrease","Increase")))</f>
        <v>Decrease</v>
      </c>
      <c r="L696" s="127">
        <f>IF(G696="","",IF(G696="*","",(ABS(G696-J696))*100))</f>
        <v>22.839368650217704</v>
      </c>
      <c r="M696" s="58">
        <v>-0.53077830188679198</v>
      </c>
      <c r="N696" s="58">
        <v>-0.62</v>
      </c>
    </row>
    <row r="697" spans="1:14" ht="15.6">
      <c r="A697" s="54">
        <v>4</v>
      </c>
      <c r="B697" s="54">
        <v>2611</v>
      </c>
      <c r="C697" s="54" t="s">
        <v>1150</v>
      </c>
      <c r="D697" s="54" t="s">
        <v>43</v>
      </c>
      <c r="E697" s="55" t="s">
        <v>1</v>
      </c>
      <c r="F697" s="55" t="s">
        <v>1</v>
      </c>
      <c r="G697" s="121" t="s">
        <v>1</v>
      </c>
      <c r="H697" s="55" t="s">
        <v>1</v>
      </c>
      <c r="I697" s="56" t="s">
        <v>1</v>
      </c>
      <c r="J697" s="55" t="s">
        <v>1</v>
      </c>
      <c r="K697" s="55" t="str">
        <f>IF(G697="","",IF(G697="*","",IF(ABS(J697)&gt;ABS(G697),"Decrease","Increase")))</f>
        <v/>
      </c>
      <c r="L697" s="127" t="str">
        <f>IF(G697="","",IF(G697="*","",(ABS(G697-J697))*100))</f>
        <v/>
      </c>
      <c r="M697" s="58"/>
      <c r="N697" s="58"/>
    </row>
    <row r="698" spans="1:14" ht="15.6">
      <c r="A698" s="54">
        <v>5</v>
      </c>
      <c r="B698" s="54">
        <v>2611</v>
      </c>
      <c r="C698" s="54" t="s">
        <v>1150</v>
      </c>
      <c r="D698" s="54" t="s">
        <v>8</v>
      </c>
      <c r="E698" s="55" t="s">
        <v>1</v>
      </c>
      <c r="F698" s="55" t="s">
        <v>1</v>
      </c>
      <c r="G698" s="121" t="s">
        <v>1</v>
      </c>
      <c r="H698" s="55" t="s">
        <v>1</v>
      </c>
      <c r="I698" s="56" t="s">
        <v>1</v>
      </c>
      <c r="J698" s="55" t="s">
        <v>1</v>
      </c>
      <c r="K698" s="55" t="str">
        <f>IF(G698="","",IF(G698="*","",IF(ABS(J698)&gt;ABS(G698),"Decrease","Increase")))</f>
        <v/>
      </c>
      <c r="L698" s="127" t="str">
        <f>IF(G698="","",IF(G698="*","",(ABS(G698-J698))*100))</f>
        <v/>
      </c>
      <c r="M698" s="58"/>
      <c r="N698" s="58"/>
    </row>
    <row r="699" spans="1:14" ht="15.6">
      <c r="A699" s="54">
        <v>9</v>
      </c>
      <c r="B699" s="54">
        <v>2611</v>
      </c>
      <c r="C699" s="54" t="s">
        <v>1150</v>
      </c>
      <c r="D699" s="54" t="s">
        <v>10</v>
      </c>
      <c r="E699" s="55">
        <v>1545</v>
      </c>
      <c r="F699" s="60">
        <v>0.08</v>
      </c>
      <c r="G699" s="121"/>
      <c r="H699" s="55">
        <v>1712</v>
      </c>
      <c r="I699" s="56">
        <v>0.170560747663551</v>
      </c>
      <c r="J699" s="55" t="s">
        <v>1</v>
      </c>
      <c r="K699" s="55" t="str">
        <f>IF(G699="","",IF(G699="*","",IF(ABS(J699)&gt;ABS(G699),"Decrease","Increase")))</f>
        <v/>
      </c>
      <c r="L699" s="127" t="str">
        <f>IF(G699="","",IF(G699="*","",(ABS(G699-J699))*100))</f>
        <v/>
      </c>
      <c r="M699" s="58">
        <v>-0.52943925233644895</v>
      </c>
      <c r="N699" s="58">
        <v>-0.62</v>
      </c>
    </row>
    <row r="700" spans="1:14" ht="15.6">
      <c r="A700" s="54">
        <v>10</v>
      </c>
      <c r="B700" s="54">
        <v>2611</v>
      </c>
      <c r="C700" s="54" t="s">
        <v>1150</v>
      </c>
      <c r="D700" s="54" t="s">
        <v>51</v>
      </c>
      <c r="E700" s="55">
        <v>1340</v>
      </c>
      <c r="F700" s="60">
        <v>0.09</v>
      </c>
      <c r="G700" s="122"/>
      <c r="H700" s="55">
        <v>1522</v>
      </c>
      <c r="I700" s="56">
        <v>0.18528252299605799</v>
      </c>
      <c r="J700" s="57"/>
      <c r="K700" s="57"/>
      <c r="L700" s="126"/>
      <c r="M700" s="58">
        <v>-0.51471747700394199</v>
      </c>
      <c r="N700" s="58">
        <v>-0.61</v>
      </c>
    </row>
    <row r="701" spans="1:14" ht="15.6">
      <c r="A701" s="54">
        <v>11</v>
      </c>
      <c r="B701" s="54">
        <v>2611</v>
      </c>
      <c r="C701" s="54" t="s">
        <v>1150</v>
      </c>
      <c r="D701" s="54" t="s">
        <v>52</v>
      </c>
      <c r="E701" s="55">
        <v>205</v>
      </c>
      <c r="F701" s="60">
        <v>0.01</v>
      </c>
      <c r="G701" s="121">
        <v>-0.08</v>
      </c>
      <c r="H701" s="55">
        <v>192</v>
      </c>
      <c r="I701" s="56">
        <v>5.2083333333333301E-2</v>
      </c>
      <c r="J701" s="59">
        <v>-0.1331991896627247</v>
      </c>
      <c r="K701" s="55" t="str">
        <f>IF(G701="","",IF(G701="*","",IF(ABS(J701)&gt;ABS(G701),"Decrease","Increase")))</f>
        <v>Decrease</v>
      </c>
      <c r="L701" s="127">
        <f>IF(G701="","",IF(G701="*","",(ABS(G701-J701))*100))</f>
        <v>5.3199189662724704</v>
      </c>
      <c r="M701" s="58">
        <v>-0.6479166666666667</v>
      </c>
      <c r="N701" s="58">
        <v>-0.69</v>
      </c>
    </row>
    <row r="702" spans="1:14" ht="15.6">
      <c r="A702" s="54">
        <v>12</v>
      </c>
      <c r="B702" s="54">
        <v>2611</v>
      </c>
      <c r="C702" s="54" t="s">
        <v>1150</v>
      </c>
      <c r="D702" s="54" t="s">
        <v>13</v>
      </c>
      <c r="E702" s="55">
        <v>1542</v>
      </c>
      <c r="F702" s="60">
        <v>0.08</v>
      </c>
      <c r="G702" s="122"/>
      <c r="H702" s="55">
        <v>1712</v>
      </c>
      <c r="I702" s="56">
        <v>0.170560747663551</v>
      </c>
      <c r="J702" s="57"/>
      <c r="K702" s="57"/>
      <c r="L702" s="126"/>
      <c r="M702" s="58">
        <v>-0.52943925233644895</v>
      </c>
      <c r="N702" s="58">
        <v>-0.62</v>
      </c>
    </row>
    <row r="703" spans="1:14" ht="15.6">
      <c r="A703" s="54">
        <v>13</v>
      </c>
      <c r="B703" s="54">
        <v>2611</v>
      </c>
      <c r="C703" s="54" t="s">
        <v>1150</v>
      </c>
      <c r="D703" s="54" t="s">
        <v>14</v>
      </c>
      <c r="E703" s="55" t="s">
        <v>1</v>
      </c>
      <c r="F703" s="55" t="s">
        <v>1</v>
      </c>
      <c r="G703" s="121" t="s">
        <v>1</v>
      </c>
      <c r="H703" s="55" t="s">
        <v>1</v>
      </c>
      <c r="I703" s="56" t="s">
        <v>1</v>
      </c>
      <c r="J703" s="55" t="s">
        <v>1</v>
      </c>
      <c r="K703" s="55" t="str">
        <f>IF(G703="","",IF(G703="*","",IF(ABS(J703)&gt;ABS(G703),"Decrease","Increase")))</f>
        <v/>
      </c>
      <c r="L703" s="127" t="str">
        <f>IF(G703="","",IF(G703="*","",(ABS(G703-J703))*100))</f>
        <v/>
      </c>
      <c r="M703" s="58"/>
      <c r="N703" s="58"/>
    </row>
    <row r="704" spans="1:14" ht="15.6">
      <c r="A704" s="54">
        <v>14</v>
      </c>
      <c r="B704" s="54">
        <v>2611</v>
      </c>
      <c r="C704" s="54" t="s">
        <v>1150</v>
      </c>
      <c r="D704" s="54" t="s">
        <v>15</v>
      </c>
      <c r="E704" s="55">
        <v>786</v>
      </c>
      <c r="F704" s="56">
        <v>5.1999999999999998E-2</v>
      </c>
      <c r="G704" s="122"/>
      <c r="H704" s="55">
        <v>885</v>
      </c>
      <c r="I704" s="56">
        <v>0.129943502824859</v>
      </c>
      <c r="J704" s="57"/>
      <c r="K704" s="57"/>
      <c r="L704" s="126"/>
      <c r="M704" s="58">
        <v>-0.57005649717514095</v>
      </c>
      <c r="N704" s="58">
        <v>-0.64799999999999991</v>
      </c>
    </row>
    <row r="705" spans="1:14" ht="15.6">
      <c r="A705" s="54">
        <v>15</v>
      </c>
      <c r="B705" s="54">
        <v>2611</v>
      </c>
      <c r="C705" s="54" t="s">
        <v>1150</v>
      </c>
      <c r="D705" s="54" t="s">
        <v>16</v>
      </c>
      <c r="E705" s="55">
        <v>759</v>
      </c>
      <c r="F705" s="56">
        <v>0.108</v>
      </c>
      <c r="G705" s="121">
        <v>5.5999999999999994E-2</v>
      </c>
      <c r="H705" s="55">
        <v>829</v>
      </c>
      <c r="I705" s="56">
        <v>0.21351025331724999</v>
      </c>
      <c r="J705" s="59">
        <v>8.3566750492390984E-2</v>
      </c>
      <c r="K705" s="55" t="str">
        <f>IF(G705="","",IF(G705="*","",IF(ABS(J705)&gt;ABS(G705),"Decrease","Increase")))</f>
        <v>Decrease</v>
      </c>
      <c r="L705" s="127">
        <f>IF(G705="","",IF(G705="*","",(ABS(G705-J705))*100))</f>
        <v>2.756675049239099</v>
      </c>
      <c r="M705" s="58">
        <v>-0.48648974668274997</v>
      </c>
      <c r="N705" s="58">
        <v>-0.59199999999999997</v>
      </c>
    </row>
    <row r="706" spans="1:14" ht="15.6">
      <c r="A706" s="54">
        <v>1</v>
      </c>
      <c r="B706" s="54">
        <v>2700</v>
      </c>
      <c r="C706" s="54" t="s">
        <v>1151</v>
      </c>
      <c r="D706" s="54" t="s">
        <v>50</v>
      </c>
      <c r="E706" s="55">
        <v>763</v>
      </c>
      <c r="F706" s="56">
        <v>8.7999999999999995E-2</v>
      </c>
      <c r="G706" s="122"/>
      <c r="H706" s="55">
        <v>888</v>
      </c>
      <c r="I706" s="56">
        <v>0.14977477477477499</v>
      </c>
      <c r="J706" s="57"/>
      <c r="K706" s="57"/>
      <c r="L706" s="126"/>
      <c r="M706" s="58">
        <v>-0.55022522522522499</v>
      </c>
      <c r="N706" s="58">
        <v>-0.61199999999999999</v>
      </c>
    </row>
    <row r="707" spans="1:14" ht="15.6">
      <c r="A707" s="54">
        <v>2</v>
      </c>
      <c r="B707" s="54">
        <v>2700</v>
      </c>
      <c r="C707" s="54" t="s">
        <v>1151</v>
      </c>
      <c r="D707" s="54" t="s">
        <v>7</v>
      </c>
      <c r="E707" s="55" t="s">
        <v>1</v>
      </c>
      <c r="F707" s="55" t="s">
        <v>1</v>
      </c>
      <c r="G707" s="122"/>
      <c r="H707" s="55" t="s">
        <v>1</v>
      </c>
      <c r="I707" s="56" t="s">
        <v>1</v>
      </c>
      <c r="J707" s="57"/>
      <c r="K707" s="57"/>
      <c r="L707" s="126"/>
      <c r="M707" s="58"/>
      <c r="N707" s="58"/>
    </row>
    <row r="708" spans="1:14" ht="15.6">
      <c r="A708" s="54">
        <v>3</v>
      </c>
      <c r="B708" s="54">
        <v>2700</v>
      </c>
      <c r="C708" s="54" t="s">
        <v>1151</v>
      </c>
      <c r="D708" s="54" t="s">
        <v>42</v>
      </c>
      <c r="E708" s="55">
        <v>746</v>
      </c>
      <c r="F708" s="56">
        <v>8.3000000000000004E-2</v>
      </c>
      <c r="G708" s="121" t="s">
        <v>1</v>
      </c>
      <c r="H708" s="55">
        <v>870</v>
      </c>
      <c r="I708" s="56">
        <v>0.147126436781609</v>
      </c>
      <c r="J708" s="55" t="s">
        <v>1</v>
      </c>
      <c r="K708" s="55"/>
      <c r="L708" s="127"/>
      <c r="M708" s="58">
        <v>-0.55287356321839098</v>
      </c>
      <c r="N708" s="58">
        <v>-0.61699999999999999</v>
      </c>
    </row>
    <row r="709" spans="1:14" ht="15.6">
      <c r="A709" s="54">
        <v>4</v>
      </c>
      <c r="B709" s="54">
        <v>2700</v>
      </c>
      <c r="C709" s="54" t="s">
        <v>1151</v>
      </c>
      <c r="D709" s="54" t="s">
        <v>43</v>
      </c>
      <c r="E709" s="55" t="s">
        <v>1</v>
      </c>
      <c r="F709" s="55" t="s">
        <v>1</v>
      </c>
      <c r="G709" s="121" t="s">
        <v>1</v>
      </c>
      <c r="H709" s="55" t="s">
        <v>1</v>
      </c>
      <c r="I709" s="56" t="s">
        <v>1</v>
      </c>
      <c r="J709" s="55" t="s">
        <v>1</v>
      </c>
      <c r="K709" s="55" t="str">
        <f>IF(G709="","",IF(G709="*","",IF(ABS(J709)&gt;ABS(G709),"Decrease","Increase")))</f>
        <v/>
      </c>
      <c r="L709" s="127" t="str">
        <f>IF(G709="","",IF(G709="*","",(ABS(G709-J709))*100))</f>
        <v/>
      </c>
      <c r="M709" s="58"/>
      <c r="N709" s="58"/>
    </row>
    <row r="710" spans="1:14" ht="15.6">
      <c r="A710" s="54">
        <v>5</v>
      </c>
      <c r="B710" s="54">
        <v>2700</v>
      </c>
      <c r="C710" s="54" t="s">
        <v>1151</v>
      </c>
      <c r="D710" s="54" t="s">
        <v>8</v>
      </c>
      <c r="E710" s="55" t="s">
        <v>1</v>
      </c>
      <c r="F710" s="55" t="s">
        <v>1</v>
      </c>
      <c r="G710" s="121" t="s">
        <v>1</v>
      </c>
      <c r="H710" s="55" t="s">
        <v>1</v>
      </c>
      <c r="I710" s="56" t="s">
        <v>1</v>
      </c>
      <c r="J710" s="55" t="s">
        <v>1</v>
      </c>
      <c r="K710" s="55" t="str">
        <f>IF(G710="","",IF(G710="*","",IF(ABS(J710)&gt;ABS(G710),"Decrease","Increase")))</f>
        <v/>
      </c>
      <c r="L710" s="127" t="str">
        <f>IF(G710="","",IF(G710="*","",(ABS(G710-J710))*100))</f>
        <v/>
      </c>
      <c r="M710" s="58"/>
      <c r="N710" s="58"/>
    </row>
    <row r="711" spans="1:14" ht="15.6">
      <c r="A711" s="54">
        <v>6</v>
      </c>
      <c r="B711" s="54">
        <v>2700</v>
      </c>
      <c r="C711" s="54" t="s">
        <v>1151</v>
      </c>
      <c r="D711" s="54" t="s">
        <v>44</v>
      </c>
      <c r="E711" s="55" t="s">
        <v>1</v>
      </c>
      <c r="F711" s="55" t="s">
        <v>1</v>
      </c>
      <c r="G711" s="121" t="s">
        <v>1</v>
      </c>
      <c r="H711" s="55"/>
      <c r="I711" s="56"/>
      <c r="J711" s="55"/>
      <c r="K711" s="55" t="str">
        <f>IF(G711="","",IF(G711="*","",IF(ABS(J711)&gt;ABS(G711),"Decrease","Increase")))</f>
        <v/>
      </c>
      <c r="L711" s="127" t="str">
        <f>IF(G711="","",IF(G711="*","",(ABS(G711-J711))*100))</f>
        <v/>
      </c>
      <c r="M711" s="58"/>
      <c r="N711" s="58"/>
    </row>
    <row r="712" spans="1:14" ht="15.6">
      <c r="A712" s="54">
        <v>9</v>
      </c>
      <c r="B712" s="54">
        <v>2700</v>
      </c>
      <c r="C712" s="54" t="s">
        <v>1151</v>
      </c>
      <c r="D712" s="54" t="s">
        <v>10</v>
      </c>
      <c r="E712" s="55">
        <v>763</v>
      </c>
      <c r="F712" s="56">
        <v>8.7999999999999995E-2</v>
      </c>
      <c r="G712" s="121"/>
      <c r="H712" s="55">
        <v>888</v>
      </c>
      <c r="I712" s="56">
        <v>0.14977477477477499</v>
      </c>
      <c r="J712" s="55"/>
      <c r="K712" s="55" t="str">
        <f>IF(G712="","",IF(G712="*","",IF(ABS(J712)&gt;ABS(G712),"Decrease","Increase")))</f>
        <v/>
      </c>
      <c r="L712" s="127" t="str">
        <f>IF(G712="","",IF(G712="*","",(ABS(G712-J712))*100))</f>
        <v/>
      </c>
      <c r="M712" s="58">
        <v>-0.55022522522522499</v>
      </c>
      <c r="N712" s="58">
        <v>-0.61199999999999999</v>
      </c>
    </row>
    <row r="713" spans="1:14" ht="15.6">
      <c r="A713" s="54">
        <v>10</v>
      </c>
      <c r="B713" s="54">
        <v>2700</v>
      </c>
      <c r="C713" s="54" t="s">
        <v>1151</v>
      </c>
      <c r="D713" s="54" t="s">
        <v>51</v>
      </c>
      <c r="E713" s="55">
        <v>660</v>
      </c>
      <c r="F713" s="56">
        <v>9.8000000000000004E-2</v>
      </c>
      <c r="G713" s="122"/>
      <c r="H713" s="55">
        <v>781</v>
      </c>
      <c r="I713" s="56">
        <v>0.16005121638924499</v>
      </c>
      <c r="J713" s="57"/>
      <c r="K713" s="57"/>
      <c r="L713" s="126"/>
      <c r="M713" s="58">
        <v>-0.53994878361075493</v>
      </c>
      <c r="N713" s="58">
        <v>-0.60199999999999998</v>
      </c>
    </row>
    <row r="714" spans="1:14" ht="15.6">
      <c r="A714" s="54">
        <v>11</v>
      </c>
      <c r="B714" s="54">
        <v>2700</v>
      </c>
      <c r="C714" s="54" t="s">
        <v>1151</v>
      </c>
      <c r="D714" s="54" t="s">
        <v>52</v>
      </c>
      <c r="E714" s="55">
        <v>103</v>
      </c>
      <c r="F714" s="56">
        <v>1.9E-2</v>
      </c>
      <c r="G714" s="121">
        <v>-7.9000000000000001E-2</v>
      </c>
      <c r="H714" s="55">
        <v>107</v>
      </c>
      <c r="I714" s="56">
        <v>7.4766355140186896E-2</v>
      </c>
      <c r="J714" s="59">
        <v>-8.5284861249058097E-2</v>
      </c>
      <c r="K714" s="55" t="str">
        <f>IF(G714="","",IF(G714="*","",IF(ABS(J714)&gt;ABS(G714),"Decrease","Increase")))</f>
        <v>Decrease</v>
      </c>
      <c r="L714" s="127">
        <f>IF(G714="","",IF(G714="*","",(ABS(G714-J714))*100))</f>
        <v>0.62848612490580957</v>
      </c>
      <c r="M714" s="58">
        <v>-0.62523364485981303</v>
      </c>
      <c r="N714" s="58">
        <v>-0.68099999999999994</v>
      </c>
    </row>
    <row r="715" spans="1:14" ht="15.6">
      <c r="A715" s="54">
        <v>12</v>
      </c>
      <c r="B715" s="54">
        <v>2700</v>
      </c>
      <c r="C715" s="54" t="s">
        <v>1151</v>
      </c>
      <c r="D715" s="54" t="s">
        <v>13</v>
      </c>
      <c r="E715" s="55">
        <v>762</v>
      </c>
      <c r="F715" s="56">
        <v>8.7999999999999995E-2</v>
      </c>
      <c r="G715" s="122"/>
      <c r="H715" s="55">
        <v>885</v>
      </c>
      <c r="I715" s="56">
        <v>0.150282485875706</v>
      </c>
      <c r="J715" s="57"/>
      <c r="K715" s="57"/>
      <c r="L715" s="126"/>
      <c r="M715" s="58">
        <v>-0.54971751412429393</v>
      </c>
      <c r="N715" s="58">
        <v>-0.61199999999999999</v>
      </c>
    </row>
    <row r="716" spans="1:14" ht="15.6">
      <c r="A716" s="54">
        <v>13</v>
      </c>
      <c r="B716" s="54">
        <v>2700</v>
      </c>
      <c r="C716" s="54" t="s">
        <v>1151</v>
      </c>
      <c r="D716" s="54" t="s">
        <v>14</v>
      </c>
      <c r="E716" s="55" t="s">
        <v>1</v>
      </c>
      <c r="F716" s="55" t="s">
        <v>1</v>
      </c>
      <c r="G716" s="121" t="s">
        <v>1</v>
      </c>
      <c r="H716" s="55" t="s">
        <v>1</v>
      </c>
      <c r="I716" s="56" t="s">
        <v>1</v>
      </c>
      <c r="J716" s="55" t="s">
        <v>1</v>
      </c>
      <c r="K716" s="55" t="str">
        <f>IF(G716="","",IF(G716="*","",IF(ABS(J716)&gt;ABS(G716),"Decrease","Increase")))</f>
        <v/>
      </c>
      <c r="L716" s="127" t="str">
        <f>IF(G716="","",IF(G716="*","",(ABS(G716-J716))*100))</f>
        <v/>
      </c>
      <c r="M716" s="58"/>
      <c r="N716" s="58"/>
    </row>
    <row r="717" spans="1:14" ht="15.6">
      <c r="A717" s="54">
        <v>14</v>
      </c>
      <c r="B717" s="54">
        <v>2700</v>
      </c>
      <c r="C717" s="54" t="s">
        <v>1151</v>
      </c>
      <c r="D717" s="54" t="s">
        <v>15</v>
      </c>
      <c r="E717" s="55">
        <v>394</v>
      </c>
      <c r="F717" s="56">
        <v>6.9000000000000006E-2</v>
      </c>
      <c r="G717" s="122"/>
      <c r="H717" s="55">
        <v>436</v>
      </c>
      <c r="I717" s="56">
        <v>0.142201834862385</v>
      </c>
      <c r="J717" s="57"/>
      <c r="K717" s="57"/>
      <c r="L717" s="126"/>
      <c r="M717" s="58">
        <v>-0.55779816513761493</v>
      </c>
      <c r="N717" s="58">
        <v>-0.63100000000000001</v>
      </c>
    </row>
    <row r="718" spans="1:14" ht="15.6">
      <c r="A718" s="54">
        <v>15</v>
      </c>
      <c r="B718" s="54">
        <v>2700</v>
      </c>
      <c r="C718" s="54" t="s">
        <v>1151</v>
      </c>
      <c r="D718" s="54" t="s">
        <v>16</v>
      </c>
      <c r="E718" s="55">
        <v>369</v>
      </c>
      <c r="F718" s="56">
        <v>0.108</v>
      </c>
      <c r="G718" s="121">
        <v>3.9E-2</v>
      </c>
      <c r="H718" s="55">
        <v>452</v>
      </c>
      <c r="I718" s="56">
        <v>0.157079646017699</v>
      </c>
      <c r="J718" s="59">
        <v>1.4877811155314002E-2</v>
      </c>
      <c r="K718" s="55" t="str">
        <f>IF(G718="","",IF(G718="*","",IF(ABS(J718)&gt;ABS(G718),"Decrease","Increase")))</f>
        <v>Increase</v>
      </c>
      <c r="L718" s="127">
        <f>IF(G718="","",IF(G718="*","",(ABS(G718-J718))*100))</f>
        <v>2.4122188844685999</v>
      </c>
      <c r="M718" s="58">
        <v>-0.54292035398230098</v>
      </c>
      <c r="N718" s="58">
        <v>-0.59199999999999997</v>
      </c>
    </row>
    <row r="719" spans="1:14" ht="15.6">
      <c r="A719" s="54">
        <v>1</v>
      </c>
      <c r="B719" s="54">
        <v>2900</v>
      </c>
      <c r="C719" s="54" t="s">
        <v>1152</v>
      </c>
      <c r="D719" s="54" t="s">
        <v>50</v>
      </c>
      <c r="E719" s="55">
        <v>1811</v>
      </c>
      <c r="F719" s="60">
        <v>0.31</v>
      </c>
      <c r="G719" s="122"/>
      <c r="H719" s="55">
        <v>1884</v>
      </c>
      <c r="I719" s="56">
        <v>0.45329087048832301</v>
      </c>
      <c r="J719" s="57"/>
      <c r="K719" s="57"/>
      <c r="L719" s="126"/>
      <c r="M719" s="58">
        <v>-0.24670912951167695</v>
      </c>
      <c r="N719" s="58">
        <v>-0.38999999999999996</v>
      </c>
    </row>
    <row r="720" spans="1:14" ht="15.6">
      <c r="A720" s="54">
        <v>2</v>
      </c>
      <c r="B720" s="54">
        <v>2900</v>
      </c>
      <c r="C720" s="54" t="s">
        <v>1152</v>
      </c>
      <c r="D720" s="54" t="s">
        <v>7</v>
      </c>
      <c r="E720" s="55">
        <v>1622</v>
      </c>
      <c r="F720" s="56">
        <v>0.32800000000000001</v>
      </c>
      <c r="G720" s="122"/>
      <c r="H720" s="55">
        <v>1707</v>
      </c>
      <c r="I720" s="56">
        <v>0.46983011130638502</v>
      </c>
      <c r="J720" s="57"/>
      <c r="K720" s="57"/>
      <c r="L720" s="126"/>
      <c r="M720" s="58">
        <v>-0.23016988869361493</v>
      </c>
      <c r="N720" s="58">
        <v>-0.37199999999999994</v>
      </c>
    </row>
    <row r="721" spans="1:14" ht="15.6">
      <c r="A721" s="54">
        <v>3</v>
      </c>
      <c r="B721" s="54">
        <v>2900</v>
      </c>
      <c r="C721" s="54" t="s">
        <v>1152</v>
      </c>
      <c r="D721" s="54" t="s">
        <v>42</v>
      </c>
      <c r="E721" s="55">
        <v>133</v>
      </c>
      <c r="F721" s="56">
        <v>9.8000000000000004E-2</v>
      </c>
      <c r="G721" s="121">
        <v>-0.23</v>
      </c>
      <c r="H721" s="55">
        <v>127</v>
      </c>
      <c r="I721" s="56">
        <v>0.244094488188976</v>
      </c>
      <c r="J721" s="59">
        <v>-0.22573562311740902</v>
      </c>
      <c r="K721" s="55" t="str">
        <f>IF(G721="","",IF(G721="*","",IF(ABS(J721)&gt;ABS(G721),"Decrease","Increase")))</f>
        <v>Increase</v>
      </c>
      <c r="L721" s="127">
        <f>IF(G721="","",IF(G721="*","",(ABS(G721-J721))*100))</f>
        <v>0.42643768825909867</v>
      </c>
      <c r="M721" s="58">
        <v>-0.45590551181102396</v>
      </c>
      <c r="N721" s="58">
        <v>-0.60199999999999998</v>
      </c>
    </row>
    <row r="722" spans="1:14" ht="15.6">
      <c r="A722" s="54">
        <v>4</v>
      </c>
      <c r="B722" s="54">
        <v>2900</v>
      </c>
      <c r="C722" s="54" t="s">
        <v>1152</v>
      </c>
      <c r="D722" s="54" t="s">
        <v>43</v>
      </c>
      <c r="E722" s="55">
        <v>13</v>
      </c>
      <c r="F722" s="56">
        <v>0.38500000000000001</v>
      </c>
      <c r="G722" s="121">
        <v>5.7000000000000002E-2</v>
      </c>
      <c r="H722" s="55">
        <v>17</v>
      </c>
      <c r="I722" s="56">
        <v>0.23529411764705899</v>
      </c>
      <c r="J722" s="59">
        <v>-0.23453599365932604</v>
      </c>
      <c r="K722" s="55" t="str">
        <f>IF(G722="","",IF(G722="*","",IF(ABS(J722)&gt;ABS(G722),"Decrease","Increase")))</f>
        <v>Decrease</v>
      </c>
      <c r="L722" s="127">
        <f>IF(G722="","",IF(G722="*","",(ABS(G722-J722))*100))</f>
        <v>29.153599365932603</v>
      </c>
      <c r="M722" s="58">
        <v>-0.46470588235294097</v>
      </c>
      <c r="N722" s="58">
        <v>-0.31499999999999995</v>
      </c>
    </row>
    <row r="723" spans="1:14" ht="15.6">
      <c r="A723" s="54">
        <v>5</v>
      </c>
      <c r="B723" s="54">
        <v>2900</v>
      </c>
      <c r="C723" s="54" t="s">
        <v>1152</v>
      </c>
      <c r="D723" s="54" t="s">
        <v>8</v>
      </c>
      <c r="E723" s="55" t="s">
        <v>1</v>
      </c>
      <c r="F723" s="55" t="s">
        <v>1</v>
      </c>
      <c r="G723" s="121" t="s">
        <v>1</v>
      </c>
      <c r="H723" s="55" t="s">
        <v>1</v>
      </c>
      <c r="I723" s="56" t="s">
        <v>1</v>
      </c>
      <c r="J723" s="55" t="s">
        <v>1</v>
      </c>
      <c r="K723" s="55" t="str">
        <f>IF(G723="","",IF(G723="*","",IF(ABS(J723)&gt;ABS(G723),"Decrease","Increase")))</f>
        <v/>
      </c>
      <c r="L723" s="127" t="str">
        <f>IF(G723="","",IF(G723="*","",(ABS(G723-J723))*100))</f>
        <v/>
      </c>
      <c r="M723" s="58"/>
      <c r="N723" s="58"/>
    </row>
    <row r="724" spans="1:14" ht="15.6">
      <c r="A724" s="54">
        <v>6</v>
      </c>
      <c r="B724" s="54">
        <v>2900</v>
      </c>
      <c r="C724" s="54" t="s">
        <v>1152</v>
      </c>
      <c r="D724" s="54" t="s">
        <v>44</v>
      </c>
      <c r="E724" s="55">
        <v>38</v>
      </c>
      <c r="F724" s="56">
        <v>0.23699999999999999</v>
      </c>
      <c r="G724" s="121">
        <v>-9.0999999999999998E-2</v>
      </c>
      <c r="H724" s="55">
        <v>28</v>
      </c>
      <c r="I724" s="56">
        <v>0.5</v>
      </c>
      <c r="J724" s="59">
        <v>3.0169888693614977E-2</v>
      </c>
      <c r="K724" s="55" t="str">
        <f>IF(G724="","",IF(G724="*","",IF(ABS(J724)&gt;ABS(G724),"Decrease","Increase")))</f>
        <v>Increase</v>
      </c>
      <c r="L724" s="127">
        <f>IF(G724="","",IF(G724="*","",(ABS(G724-J724))*100))</f>
        <v>12.116988869361498</v>
      </c>
      <c r="M724" s="58">
        <v>-0.19999999999999996</v>
      </c>
      <c r="N724" s="58">
        <v>-0.46299999999999997</v>
      </c>
    </row>
    <row r="725" spans="1:14" ht="15.6">
      <c r="A725" s="54">
        <v>8</v>
      </c>
      <c r="B725" s="54">
        <v>2900</v>
      </c>
      <c r="C725" s="54" t="s">
        <v>1152</v>
      </c>
      <c r="D725" s="54" t="s">
        <v>9</v>
      </c>
      <c r="E725" s="55">
        <v>575</v>
      </c>
      <c r="F725" s="56">
        <v>0.438</v>
      </c>
      <c r="G725" s="122"/>
      <c r="H725" s="55">
        <v>659</v>
      </c>
      <c r="I725" s="56">
        <v>0.54779969650986304</v>
      </c>
      <c r="J725" s="57"/>
      <c r="K725" s="57"/>
      <c r="L725" s="126"/>
      <c r="M725" s="58">
        <v>-0.15220030349013691</v>
      </c>
      <c r="N725" s="58">
        <v>-0.26199999999999996</v>
      </c>
    </row>
    <row r="726" spans="1:14" ht="15.6">
      <c r="A726" s="54">
        <v>9</v>
      </c>
      <c r="B726" s="54">
        <v>2900</v>
      </c>
      <c r="C726" s="54" t="s">
        <v>1152</v>
      </c>
      <c r="D726" s="54" t="s">
        <v>10</v>
      </c>
      <c r="E726" s="55">
        <v>1236</v>
      </c>
      <c r="F726" s="56">
        <v>0.251</v>
      </c>
      <c r="G726" s="121">
        <v>-0.187</v>
      </c>
      <c r="H726" s="55">
        <v>1225</v>
      </c>
      <c r="I726" s="56">
        <v>0.40244897959183701</v>
      </c>
      <c r="J726" s="59">
        <v>-0.14535071691802603</v>
      </c>
      <c r="K726" s="55" t="str">
        <f>IF(G726="","",IF(G726="*","",IF(ABS(J726)&gt;ABS(G726),"Decrease","Increase")))</f>
        <v>Increase</v>
      </c>
      <c r="L726" s="127">
        <f>IF(G726="","",IF(G726="*","",(ABS(G726-J726))*100))</f>
        <v>4.1649283081973962</v>
      </c>
      <c r="M726" s="58">
        <v>-0.29755102040816295</v>
      </c>
      <c r="N726" s="58">
        <v>-0.44899999999999995</v>
      </c>
    </row>
    <row r="727" spans="1:14" ht="15.6">
      <c r="A727" s="54">
        <v>10</v>
      </c>
      <c r="B727" s="54">
        <v>2900</v>
      </c>
      <c r="C727" s="54" t="s">
        <v>1152</v>
      </c>
      <c r="D727" s="54" t="s">
        <v>51</v>
      </c>
      <c r="E727" s="55">
        <v>1479</v>
      </c>
      <c r="F727" s="56">
        <v>0.35499999999999998</v>
      </c>
      <c r="G727" s="122"/>
      <c r="H727" s="55">
        <v>1546</v>
      </c>
      <c r="I727" s="56">
        <v>0.51552393272962505</v>
      </c>
      <c r="J727" s="57"/>
      <c r="K727" s="57"/>
      <c r="L727" s="126"/>
      <c r="M727" s="58">
        <v>-0.18447606727037491</v>
      </c>
      <c r="N727" s="58">
        <v>-0.34499999999999997</v>
      </c>
    </row>
    <row r="728" spans="1:14" ht="15.6">
      <c r="A728" s="54">
        <v>11</v>
      </c>
      <c r="B728" s="54">
        <v>2900</v>
      </c>
      <c r="C728" s="54" t="s">
        <v>1152</v>
      </c>
      <c r="D728" s="54" t="s">
        <v>52</v>
      </c>
      <c r="E728" s="55">
        <v>332</v>
      </c>
      <c r="F728" s="56">
        <v>0.111</v>
      </c>
      <c r="G728" s="121">
        <v>-0.24399999999999999</v>
      </c>
      <c r="H728" s="55">
        <v>338</v>
      </c>
      <c r="I728" s="56">
        <v>0.16863905325443801</v>
      </c>
      <c r="J728" s="59">
        <v>-0.34688487947518704</v>
      </c>
      <c r="K728" s="55" t="str">
        <f>IF(G728="","",IF(G728="*","",IF(ABS(J728)&gt;ABS(G728),"Decrease","Increase")))</f>
        <v>Decrease</v>
      </c>
      <c r="L728" s="127">
        <f>IF(G728="","",IF(G728="*","",(ABS(G728-J728))*100))</f>
        <v>10.288487947518703</v>
      </c>
      <c r="M728" s="58">
        <v>-0.531360946745562</v>
      </c>
      <c r="N728" s="58">
        <v>-0.58899999999999997</v>
      </c>
    </row>
    <row r="729" spans="1:14" ht="15.6">
      <c r="A729" s="54">
        <v>12</v>
      </c>
      <c r="B729" s="54">
        <v>2900</v>
      </c>
      <c r="C729" s="54" t="s">
        <v>1152</v>
      </c>
      <c r="D729" s="54" t="s">
        <v>13</v>
      </c>
      <c r="E729" s="55">
        <v>1802</v>
      </c>
      <c r="F729" s="56">
        <v>0.311</v>
      </c>
      <c r="G729" s="122"/>
      <c r="H729" s="55">
        <v>1874</v>
      </c>
      <c r="I729" s="56">
        <v>0.45517609391675601</v>
      </c>
      <c r="J729" s="57"/>
      <c r="K729" s="57"/>
      <c r="L729" s="126"/>
      <c r="M729" s="58">
        <v>-0.24482390608324395</v>
      </c>
      <c r="N729" s="58">
        <v>-0.38899999999999996</v>
      </c>
    </row>
    <row r="730" spans="1:14" ht="15.6">
      <c r="A730" s="54">
        <v>13</v>
      </c>
      <c r="B730" s="54">
        <v>2900</v>
      </c>
      <c r="C730" s="54" t="s">
        <v>1152</v>
      </c>
      <c r="D730" s="54" t="s">
        <v>14</v>
      </c>
      <c r="E730" s="55" t="s">
        <v>1</v>
      </c>
      <c r="F730" s="55" t="s">
        <v>1</v>
      </c>
      <c r="G730" s="121" t="s">
        <v>1</v>
      </c>
      <c r="H730" s="55">
        <v>10</v>
      </c>
      <c r="I730" s="56">
        <v>0.1</v>
      </c>
      <c r="J730" s="59">
        <v>-0.35517609391675597</v>
      </c>
      <c r="K730" s="55" t="str">
        <f>IF(G730="","",IF(G730="*","",IF(ABS(J730)&gt;ABS(G730),"Decrease","Increase")))</f>
        <v/>
      </c>
      <c r="L730" s="127" t="str">
        <f>IF(G730="","",IF(G730="*","",(ABS(G730-J730))*100))</f>
        <v/>
      </c>
      <c r="M730" s="58">
        <v>-0.6</v>
      </c>
      <c r="N730" s="58"/>
    </row>
    <row r="731" spans="1:14" ht="15.6">
      <c r="A731" s="54">
        <v>14</v>
      </c>
      <c r="B731" s="54">
        <v>2900</v>
      </c>
      <c r="C731" s="54" t="s">
        <v>1152</v>
      </c>
      <c r="D731" s="54" t="s">
        <v>15</v>
      </c>
      <c r="E731" s="55">
        <v>944</v>
      </c>
      <c r="F731" s="56">
        <v>0.27500000000000002</v>
      </c>
      <c r="G731" s="122"/>
      <c r="H731" s="55">
        <v>982</v>
      </c>
      <c r="I731" s="56">
        <v>0.39002036659877798</v>
      </c>
      <c r="J731" s="57"/>
      <c r="K731" s="57"/>
      <c r="L731" s="126"/>
      <c r="M731" s="58">
        <v>-0.30997963340122198</v>
      </c>
      <c r="N731" s="58">
        <v>-0.42499999999999993</v>
      </c>
    </row>
    <row r="732" spans="1:14" ht="15.6">
      <c r="A732" s="54">
        <v>15</v>
      </c>
      <c r="B732" s="54">
        <v>2900</v>
      </c>
      <c r="C732" s="54" t="s">
        <v>1152</v>
      </c>
      <c r="D732" s="54" t="s">
        <v>16</v>
      </c>
      <c r="E732" s="55">
        <v>867</v>
      </c>
      <c r="F732" s="56">
        <v>0.34799999999999998</v>
      </c>
      <c r="G732" s="121">
        <v>7.2999999999999995E-2</v>
      </c>
      <c r="H732" s="55">
        <v>902</v>
      </c>
      <c r="I732" s="56">
        <v>0.522172949002217</v>
      </c>
      <c r="J732" s="59">
        <v>0.13215258240343902</v>
      </c>
      <c r="K732" s="55" t="str">
        <f>IF(G732="","",IF(G732="*","",IF(ABS(J732)&gt;ABS(G732),"Decrease","Increase")))</f>
        <v>Decrease</v>
      </c>
      <c r="L732" s="127">
        <f>IF(G732="","",IF(G732="*","",(ABS(G732-J732))*100))</f>
        <v>5.9152582403439027</v>
      </c>
      <c r="M732" s="58">
        <v>-0.17782705099778295</v>
      </c>
      <c r="N732" s="58">
        <v>-0.35199999999999998</v>
      </c>
    </row>
    <row r="733" spans="1:14" ht="15.6">
      <c r="A733" s="54">
        <v>1</v>
      </c>
      <c r="B733" s="54">
        <v>3000</v>
      </c>
      <c r="C733" s="54" t="s">
        <v>1153</v>
      </c>
      <c r="D733" s="54" t="s">
        <v>50</v>
      </c>
      <c r="E733" s="55">
        <v>4688</v>
      </c>
      <c r="F733" s="56">
        <v>0.47699999999999998</v>
      </c>
      <c r="G733" s="122"/>
      <c r="H733" s="55">
        <v>5040</v>
      </c>
      <c r="I733" s="56">
        <v>0.544047619047619</v>
      </c>
      <c r="J733" s="57"/>
      <c r="K733" s="57"/>
      <c r="L733" s="126"/>
      <c r="M733" s="58">
        <v>-0.15595238095238095</v>
      </c>
      <c r="N733" s="58">
        <v>-0.22299999999999998</v>
      </c>
    </row>
    <row r="734" spans="1:14" ht="15.6">
      <c r="A734" s="54">
        <v>2</v>
      </c>
      <c r="B734" s="54">
        <v>3000</v>
      </c>
      <c r="C734" s="54" t="s">
        <v>1153</v>
      </c>
      <c r="D734" s="54" t="s">
        <v>7</v>
      </c>
      <c r="E734" s="55">
        <v>3697</v>
      </c>
      <c r="F734" s="60">
        <v>0.5</v>
      </c>
      <c r="G734" s="122"/>
      <c r="H734" s="55">
        <v>4001</v>
      </c>
      <c r="I734" s="56">
        <v>0.57135716070982301</v>
      </c>
      <c r="J734" s="57"/>
      <c r="K734" s="57"/>
      <c r="L734" s="126"/>
      <c r="M734" s="58">
        <v>-0.12864283929017695</v>
      </c>
      <c r="N734" s="58">
        <v>-0.19999999999999996</v>
      </c>
    </row>
    <row r="735" spans="1:14" ht="15.6">
      <c r="A735" s="54">
        <v>3</v>
      </c>
      <c r="B735" s="54">
        <v>3000</v>
      </c>
      <c r="C735" s="54" t="s">
        <v>1153</v>
      </c>
      <c r="D735" s="54" t="s">
        <v>42</v>
      </c>
      <c r="E735" s="55">
        <v>521</v>
      </c>
      <c r="F735" s="56">
        <v>0.29899999999999999</v>
      </c>
      <c r="G735" s="121">
        <v>-0.20100000000000001</v>
      </c>
      <c r="H735" s="55">
        <v>573</v>
      </c>
      <c r="I735" s="56">
        <v>0.35427574171029702</v>
      </c>
      <c r="J735" s="59">
        <v>-0.21708141899952599</v>
      </c>
      <c r="K735" s="55" t="str">
        <f>IF(G735="","",IF(G735="*","",IF(ABS(J735)&gt;ABS(G735),"Decrease","Increase")))</f>
        <v>Decrease</v>
      </c>
      <c r="L735" s="127">
        <f>IF(G735="","",IF(G735="*","",(ABS(G735-J735))*100))</f>
        <v>1.6081418999525976</v>
      </c>
      <c r="M735" s="58">
        <v>-0.34572425828970293</v>
      </c>
      <c r="N735" s="58">
        <v>-0.40099999999999997</v>
      </c>
    </row>
    <row r="736" spans="1:14" ht="15.6">
      <c r="A736" s="54">
        <v>4</v>
      </c>
      <c r="B736" s="54">
        <v>3000</v>
      </c>
      <c r="C736" s="54" t="s">
        <v>1153</v>
      </c>
      <c r="D736" s="54" t="s">
        <v>43</v>
      </c>
      <c r="E736" s="55">
        <v>142</v>
      </c>
      <c r="F736" s="56">
        <v>0.44400000000000001</v>
      </c>
      <c r="G736" s="121">
        <v>-5.5999999999999994E-2</v>
      </c>
      <c r="H736" s="55">
        <v>167</v>
      </c>
      <c r="I736" s="56">
        <v>0.46107784431137699</v>
      </c>
      <c r="J736" s="59">
        <v>-0.11027931639844601</v>
      </c>
      <c r="K736" s="55" t="str">
        <f>IF(G736="","",IF(G736="*","",IF(ABS(J736)&gt;ABS(G736),"Decrease","Increase")))</f>
        <v>Decrease</v>
      </c>
      <c r="L736" s="127">
        <f>IF(G736="","",IF(G736="*","",(ABS(G736-J736))*100))</f>
        <v>5.4279316398446023</v>
      </c>
      <c r="M736" s="58">
        <v>-0.23892215568862296</v>
      </c>
      <c r="N736" s="58">
        <v>-0.25599999999999995</v>
      </c>
    </row>
    <row r="737" spans="1:14" ht="15.6">
      <c r="A737" s="54">
        <v>5</v>
      </c>
      <c r="B737" s="54">
        <v>3000</v>
      </c>
      <c r="C737" s="54" t="s">
        <v>1153</v>
      </c>
      <c r="D737" s="54" t="s">
        <v>8</v>
      </c>
      <c r="E737" s="55">
        <v>147</v>
      </c>
      <c r="F737" s="56">
        <v>0.61899999999999999</v>
      </c>
      <c r="G737" s="121">
        <v>0.11900000000000001</v>
      </c>
      <c r="H737" s="55">
        <v>169</v>
      </c>
      <c r="I737" s="56">
        <v>0.65088757396449703</v>
      </c>
      <c r="J737" s="59">
        <v>7.9530413254674026E-2</v>
      </c>
      <c r="K737" s="55" t="str">
        <f>IF(G737="","",IF(G737="*","",IF(ABS(J737)&gt;ABS(G737),"Decrease","Increase")))</f>
        <v>Increase</v>
      </c>
      <c r="L737" s="127">
        <f>IF(G737="","",IF(G737="*","",(ABS(G737-J737))*100))</f>
        <v>3.9469586745325982</v>
      </c>
      <c r="M737" s="58">
        <v>-4.9112426035502921E-2</v>
      </c>
      <c r="N737" s="58">
        <v>-8.0999999999999961E-2</v>
      </c>
    </row>
    <row r="738" spans="1:14" ht="15.6">
      <c r="A738" s="54">
        <v>6</v>
      </c>
      <c r="B738" s="54">
        <v>3000</v>
      </c>
      <c r="C738" s="54" t="s">
        <v>1153</v>
      </c>
      <c r="D738" s="54" t="s">
        <v>44</v>
      </c>
      <c r="E738" s="55">
        <v>156</v>
      </c>
      <c r="F738" s="56">
        <v>0.45500000000000002</v>
      </c>
      <c r="G738" s="121">
        <v>-4.4999999999999998E-2</v>
      </c>
      <c r="H738" s="55">
        <v>98</v>
      </c>
      <c r="I738" s="56">
        <v>0.56122448979591799</v>
      </c>
      <c r="J738" s="59">
        <v>-1.0132670913905018E-2</v>
      </c>
      <c r="K738" s="55" t="str">
        <f>IF(G738="","",IF(G738="*","",IF(ABS(J738)&gt;ABS(G738),"Decrease","Increase")))</f>
        <v>Increase</v>
      </c>
      <c r="L738" s="127">
        <f>IF(G738="","",IF(G738="*","",(ABS(G738-J738))*100))</f>
        <v>3.4867329086094982</v>
      </c>
      <c r="M738" s="58">
        <v>-0.13877551020408196</v>
      </c>
      <c r="N738" s="58">
        <v>-0.24499999999999994</v>
      </c>
    </row>
    <row r="739" spans="1:14" ht="15.6">
      <c r="A739" s="54">
        <v>7</v>
      </c>
      <c r="B739" s="54">
        <v>3000</v>
      </c>
      <c r="C739" s="54" t="s">
        <v>1153</v>
      </c>
      <c r="D739" s="54" t="s">
        <v>1096</v>
      </c>
      <c r="E739" s="55">
        <v>25</v>
      </c>
      <c r="F739" s="56">
        <v>0.4</v>
      </c>
      <c r="G739" s="121">
        <v>-0.1</v>
      </c>
      <c r="H739" s="55">
        <v>32</v>
      </c>
      <c r="I739" s="56">
        <v>0.34375</v>
      </c>
      <c r="J739" s="59">
        <v>-0.22760716070982301</v>
      </c>
      <c r="K739" s="54"/>
      <c r="L739" s="127">
        <f>IF(G739="","",IF(G739="*","",(ABS(G739-J739))*100))</f>
        <v>12.7607160709823</v>
      </c>
      <c r="M739" s="58">
        <v>-0.35624999999999996</v>
      </c>
      <c r="N739" s="58">
        <v>-0.29999999999999993</v>
      </c>
    </row>
    <row r="740" spans="1:14" ht="15.6">
      <c r="A740" s="54">
        <v>8</v>
      </c>
      <c r="B740" s="54">
        <v>3000</v>
      </c>
      <c r="C740" s="54" t="s">
        <v>1153</v>
      </c>
      <c r="D740" s="54" t="s">
        <v>9</v>
      </c>
      <c r="E740" s="55">
        <v>2147</v>
      </c>
      <c r="F740" s="56">
        <v>0.57099999999999995</v>
      </c>
      <c r="G740" s="122"/>
      <c r="H740" s="55">
        <v>2209</v>
      </c>
      <c r="I740" s="56">
        <v>0.63965595291987298</v>
      </c>
      <c r="J740" s="57"/>
      <c r="K740" s="57"/>
      <c r="L740" s="126"/>
      <c r="M740" s="58">
        <v>-6.0344047080126972E-2</v>
      </c>
      <c r="N740" s="58">
        <v>-0.129</v>
      </c>
    </row>
    <row r="741" spans="1:14" ht="15.6">
      <c r="A741" s="54">
        <v>9</v>
      </c>
      <c r="B741" s="54">
        <v>3000</v>
      </c>
      <c r="C741" s="54" t="s">
        <v>1153</v>
      </c>
      <c r="D741" s="54" t="s">
        <v>10</v>
      </c>
      <c r="E741" s="55">
        <v>2541</v>
      </c>
      <c r="F741" s="56">
        <v>0.39800000000000002</v>
      </c>
      <c r="G741" s="121">
        <v>-0.17300000000000001</v>
      </c>
      <c r="H741" s="55">
        <v>2831</v>
      </c>
      <c r="I741" s="56">
        <v>0.46944542564464897</v>
      </c>
      <c r="J741" s="59">
        <v>-0.17021052727522401</v>
      </c>
      <c r="K741" s="55" t="str">
        <f>IF(G741="","",IF(G741="*","",IF(ABS(J741)&gt;ABS(G741),"Decrease","Increase")))</f>
        <v>Increase</v>
      </c>
      <c r="L741" s="127">
        <f>IF(G741="","",IF(G741="*","",(ABS(G741-J741))*100))</f>
        <v>0.27894727247760043</v>
      </c>
      <c r="M741" s="58">
        <v>-0.23055457435535098</v>
      </c>
      <c r="N741" s="58">
        <v>-0.30199999999999994</v>
      </c>
    </row>
    <row r="742" spans="1:14" ht="15.6">
      <c r="A742" s="54">
        <v>10</v>
      </c>
      <c r="B742" s="54">
        <v>3000</v>
      </c>
      <c r="C742" s="54" t="s">
        <v>1153</v>
      </c>
      <c r="D742" s="54" t="s">
        <v>51</v>
      </c>
      <c r="E742" s="55">
        <v>4055</v>
      </c>
      <c r="F742" s="56">
        <v>0.53100000000000003</v>
      </c>
      <c r="G742" s="122"/>
      <c r="H742" s="55">
        <v>4409</v>
      </c>
      <c r="I742" s="56">
        <v>0.60036289408028998</v>
      </c>
      <c r="J742" s="57"/>
      <c r="K742" s="57"/>
      <c r="L742" s="126"/>
      <c r="M742" s="58">
        <v>-9.9637105919709978E-2</v>
      </c>
      <c r="N742" s="58">
        <v>-0.16899999999999993</v>
      </c>
    </row>
    <row r="743" spans="1:14" ht="15.6">
      <c r="A743" s="54">
        <v>11</v>
      </c>
      <c r="B743" s="54">
        <v>3000</v>
      </c>
      <c r="C743" s="54" t="s">
        <v>1153</v>
      </c>
      <c r="D743" s="54" t="s">
        <v>52</v>
      </c>
      <c r="E743" s="55">
        <v>633</v>
      </c>
      <c r="F743" s="56">
        <v>0.13600000000000001</v>
      </c>
      <c r="G743" s="121">
        <v>-0.39500000000000002</v>
      </c>
      <c r="H743" s="55">
        <v>631</v>
      </c>
      <c r="I743" s="56">
        <v>0.150554675118859</v>
      </c>
      <c r="J743" s="59">
        <v>-0.44980821896143097</v>
      </c>
      <c r="K743" s="55" t="str">
        <f>IF(G743="","",IF(G743="*","",IF(ABS(J743)&gt;ABS(G743),"Decrease","Increase")))</f>
        <v>Decrease</v>
      </c>
      <c r="L743" s="127">
        <f>IF(G743="","",IF(G743="*","",(ABS(G743-J743))*100))</f>
        <v>5.4808218961430955</v>
      </c>
      <c r="M743" s="58">
        <v>-0.54944532488114095</v>
      </c>
      <c r="N743" s="58">
        <v>-0.56399999999999995</v>
      </c>
    </row>
    <row r="744" spans="1:14" ht="15.6">
      <c r="A744" s="54">
        <v>12</v>
      </c>
      <c r="B744" s="54">
        <v>3000</v>
      </c>
      <c r="C744" s="54" t="s">
        <v>1153</v>
      </c>
      <c r="D744" s="54" t="s">
        <v>13</v>
      </c>
      <c r="E744" s="55">
        <v>4620</v>
      </c>
      <c r="F744" s="60">
        <v>0.48</v>
      </c>
      <c r="G744" s="122"/>
      <c r="H744" s="55">
        <v>4956</v>
      </c>
      <c r="I744" s="56">
        <v>0.54923325262308298</v>
      </c>
      <c r="J744" s="57"/>
      <c r="K744" s="57"/>
      <c r="L744" s="126"/>
      <c r="M744" s="58">
        <v>-0.15076674737691698</v>
      </c>
      <c r="N744" s="58">
        <v>-0.21999999999999997</v>
      </c>
    </row>
    <row r="745" spans="1:14" ht="15.6">
      <c r="A745" s="54">
        <v>13</v>
      </c>
      <c r="B745" s="54">
        <v>3000</v>
      </c>
      <c r="C745" s="54" t="s">
        <v>1153</v>
      </c>
      <c r="D745" s="54" t="s">
        <v>14</v>
      </c>
      <c r="E745" s="55">
        <v>68</v>
      </c>
      <c r="F745" s="56">
        <v>0.27900000000000003</v>
      </c>
      <c r="G745" s="121">
        <v>-0.20100000000000001</v>
      </c>
      <c r="H745" s="55">
        <v>84</v>
      </c>
      <c r="I745" s="56">
        <v>0.238095238095238</v>
      </c>
      <c r="J745" s="59">
        <v>-0.31113801452784495</v>
      </c>
      <c r="K745" s="55" t="str">
        <f>IF(G745="","",IF(G745="*","",IF(ABS(J745)&gt;ABS(G745),"Decrease","Increase")))</f>
        <v>Decrease</v>
      </c>
      <c r="L745" s="127">
        <f>IF(G745="","",IF(G745="*","",(ABS(G745-J745))*100))</f>
        <v>11.013801452784493</v>
      </c>
      <c r="M745" s="58">
        <v>-0.46190476190476193</v>
      </c>
      <c r="N745" s="58">
        <v>-0.42099999999999993</v>
      </c>
    </row>
    <row r="746" spans="1:14" ht="15.6">
      <c r="A746" s="54">
        <v>14</v>
      </c>
      <c r="B746" s="54">
        <v>3000</v>
      </c>
      <c r="C746" s="54" t="s">
        <v>1153</v>
      </c>
      <c r="D746" s="54" t="s">
        <v>15</v>
      </c>
      <c r="E746" s="55">
        <v>2489</v>
      </c>
      <c r="F746" s="56">
        <v>0.432</v>
      </c>
      <c r="G746" s="122"/>
      <c r="H746" s="55">
        <v>2589</v>
      </c>
      <c r="I746" s="56">
        <v>0.50560061799922795</v>
      </c>
      <c r="J746" s="57"/>
      <c r="K746" s="57"/>
      <c r="L746" s="126"/>
      <c r="M746" s="58">
        <v>-0.194399382000772</v>
      </c>
      <c r="N746" s="58">
        <v>-0.26799999999999996</v>
      </c>
    </row>
    <row r="747" spans="1:14" ht="15.6">
      <c r="A747" s="54">
        <v>15</v>
      </c>
      <c r="B747" s="54">
        <v>3000</v>
      </c>
      <c r="C747" s="54" t="s">
        <v>1153</v>
      </c>
      <c r="D747" s="54" t="s">
        <v>16</v>
      </c>
      <c r="E747" s="55">
        <v>2199</v>
      </c>
      <c r="F747" s="56">
        <v>0.52800000000000002</v>
      </c>
      <c r="G747" s="121">
        <v>9.5999999999999905E-2</v>
      </c>
      <c r="H747" s="55">
        <v>2451</v>
      </c>
      <c r="I747" s="56">
        <v>0.58465932272541798</v>
      </c>
      <c r="J747" s="59">
        <v>7.9058704726190032E-2</v>
      </c>
      <c r="K747" s="55" t="str">
        <f>IF(G747="","",IF(G747="*","",IF(ABS(J747)&gt;ABS(G747),"Decrease","Increase")))</f>
        <v>Increase</v>
      </c>
      <c r="L747" s="127">
        <f>IF(G747="","",IF(G747="*","",(ABS(G747-J747))*100))</f>
        <v>1.6941295273809873</v>
      </c>
      <c r="M747" s="58">
        <v>-0.11534067727458197</v>
      </c>
      <c r="N747" s="58">
        <v>-0.17199999999999993</v>
      </c>
    </row>
    <row r="748" spans="1:14" ht="15.6">
      <c r="A748" s="54">
        <v>1</v>
      </c>
      <c r="B748" s="54">
        <v>3020</v>
      </c>
      <c r="C748" s="54" t="s">
        <v>1154</v>
      </c>
      <c r="D748" s="54" t="s">
        <v>50</v>
      </c>
      <c r="E748" s="55">
        <v>849</v>
      </c>
      <c r="F748" s="56">
        <v>0.218</v>
      </c>
      <c r="G748" s="122"/>
      <c r="H748" s="55">
        <v>944</v>
      </c>
      <c r="I748" s="56">
        <v>0.22987288135593201</v>
      </c>
      <c r="J748" s="57"/>
      <c r="K748" s="57"/>
      <c r="L748" s="126"/>
      <c r="M748" s="58">
        <v>-0.47012711864406798</v>
      </c>
      <c r="N748" s="58">
        <v>-0.48199999999999998</v>
      </c>
    </row>
    <row r="749" spans="1:14" ht="15.6">
      <c r="A749" s="54">
        <v>2</v>
      </c>
      <c r="B749" s="54">
        <v>3020</v>
      </c>
      <c r="C749" s="54" t="s">
        <v>1154</v>
      </c>
      <c r="D749" s="54" t="s">
        <v>7</v>
      </c>
      <c r="E749" s="55">
        <v>147</v>
      </c>
      <c r="F749" s="56">
        <v>0.27900000000000003</v>
      </c>
      <c r="G749" s="122"/>
      <c r="H749" s="55">
        <v>176</v>
      </c>
      <c r="I749" s="56">
        <v>0.36931818181818199</v>
      </c>
      <c r="J749" s="57"/>
      <c r="K749" s="57"/>
      <c r="L749" s="126"/>
      <c r="M749" s="58">
        <v>-0.33068181818181797</v>
      </c>
      <c r="N749" s="58">
        <v>-0.42099999999999993</v>
      </c>
    </row>
    <row r="750" spans="1:14" ht="15.6">
      <c r="A750" s="54">
        <v>3</v>
      </c>
      <c r="B750" s="54">
        <v>3020</v>
      </c>
      <c r="C750" s="54" t="s">
        <v>1154</v>
      </c>
      <c r="D750" s="54" t="s">
        <v>42</v>
      </c>
      <c r="E750" s="55">
        <v>619</v>
      </c>
      <c r="F750" s="56">
        <v>0.21199999999999999</v>
      </c>
      <c r="G750" s="121">
        <v>-6.7000000000000004E-2</v>
      </c>
      <c r="H750" s="55">
        <v>707</v>
      </c>
      <c r="I750" s="56">
        <v>0.19943422913719899</v>
      </c>
      <c r="J750" s="59">
        <v>-0.169883952680983</v>
      </c>
      <c r="K750" s="55" t="str">
        <f>IF(G750="","",IF(G750="*","",IF(ABS(J750)&gt;ABS(G750),"Decrease","Increase")))</f>
        <v>Decrease</v>
      </c>
      <c r="L750" s="127">
        <f>IF(G750="","",IF(G750="*","",(ABS(G750-J750))*100))</f>
        <v>10.288395268098299</v>
      </c>
      <c r="M750" s="58">
        <v>-0.50056577086280096</v>
      </c>
      <c r="N750" s="58">
        <v>-0.48799999999999999</v>
      </c>
    </row>
    <row r="751" spans="1:14" ht="15.6">
      <c r="A751" s="54">
        <v>4</v>
      </c>
      <c r="B751" s="54">
        <v>3020</v>
      </c>
      <c r="C751" s="54" t="s">
        <v>1154</v>
      </c>
      <c r="D751" s="54" t="s">
        <v>43</v>
      </c>
      <c r="E751" s="55">
        <v>62</v>
      </c>
      <c r="F751" s="56">
        <v>0.14499999999999999</v>
      </c>
      <c r="G751" s="121">
        <v>-0.13400000000000001</v>
      </c>
      <c r="H751" s="55">
        <v>39</v>
      </c>
      <c r="I751" s="56">
        <v>0.20512820512820501</v>
      </c>
      <c r="J751" s="59">
        <v>-0.16418997668997698</v>
      </c>
      <c r="K751" s="55" t="str">
        <f>IF(G751="","",IF(G751="*","",IF(ABS(J751)&gt;ABS(G751),"Decrease","Increase")))</f>
        <v>Decrease</v>
      </c>
      <c r="L751" s="127">
        <f>IF(G751="","",IF(G751="*","",(ABS(G751-J751))*100))</f>
        <v>3.0189976689976969</v>
      </c>
      <c r="M751" s="58">
        <v>-0.49487179487179495</v>
      </c>
      <c r="N751" s="58">
        <v>-0.55499999999999994</v>
      </c>
    </row>
    <row r="752" spans="1:14" ht="15.6">
      <c r="A752" s="54">
        <v>6</v>
      </c>
      <c r="B752" s="54">
        <v>3020</v>
      </c>
      <c r="C752" s="54" t="s">
        <v>1154</v>
      </c>
      <c r="D752" s="54" t="s">
        <v>44</v>
      </c>
      <c r="E752" s="55">
        <v>20</v>
      </c>
      <c r="F752" s="60">
        <v>0.2</v>
      </c>
      <c r="G752" s="121">
        <v>-7.9000000000000001E-2</v>
      </c>
      <c r="H752" s="55">
        <v>20</v>
      </c>
      <c r="I752" s="56">
        <v>0.15</v>
      </c>
      <c r="J752" s="59">
        <v>-0.219318181818182</v>
      </c>
      <c r="K752" s="55" t="str">
        <f>IF(G752="","",IF(G752="*","",IF(ABS(J752)&gt;ABS(G752),"Decrease","Increase")))</f>
        <v>Decrease</v>
      </c>
      <c r="L752" s="127">
        <f>IF(G752="","",IF(G752="*","",(ABS(G752-J752))*100))</f>
        <v>14.031818181818201</v>
      </c>
      <c r="M752" s="58">
        <v>-0.54999999999999993</v>
      </c>
      <c r="N752" s="58">
        <v>-0.49999999999999994</v>
      </c>
    </row>
    <row r="753" spans="1:14" ht="15.6">
      <c r="A753" s="54">
        <v>7</v>
      </c>
      <c r="B753" s="54">
        <v>3020</v>
      </c>
      <c r="C753" s="54" t="s">
        <v>1154</v>
      </c>
      <c r="D753" s="54" t="s">
        <v>1096</v>
      </c>
      <c r="E753" s="55" t="s">
        <v>1</v>
      </c>
      <c r="F753" s="55" t="s">
        <v>1</v>
      </c>
      <c r="G753" s="123"/>
      <c r="H753" s="55" t="s">
        <v>1</v>
      </c>
      <c r="I753" s="56" t="s">
        <v>1</v>
      </c>
      <c r="J753" s="55" t="s">
        <v>1</v>
      </c>
      <c r="K753" s="54"/>
      <c r="L753" s="127" t="str">
        <f>IF(G753="","",IF(G753="*","",(ABS(G753-J753))*100))</f>
        <v/>
      </c>
      <c r="M753" s="58"/>
      <c r="N753" s="58"/>
    </row>
    <row r="754" spans="1:14" ht="15.6">
      <c r="A754" s="54">
        <v>9</v>
      </c>
      <c r="B754" s="54">
        <v>3020</v>
      </c>
      <c r="C754" s="54" t="s">
        <v>1154</v>
      </c>
      <c r="D754" s="54" t="s">
        <v>10</v>
      </c>
      <c r="E754" s="55">
        <v>849</v>
      </c>
      <c r="F754" s="56">
        <v>0.218</v>
      </c>
      <c r="G754" s="121"/>
      <c r="H754" s="55">
        <v>943</v>
      </c>
      <c r="I754" s="56">
        <v>0.230116648992577</v>
      </c>
      <c r="J754" s="55" t="s">
        <v>1</v>
      </c>
      <c r="K754" s="55" t="str">
        <f>IF(G754="","",IF(G754="*","",IF(ABS(J754)&gt;ABS(G754),"Decrease","Increase")))</f>
        <v/>
      </c>
      <c r="L754" s="127" t="str">
        <f>IF(G754="","",IF(G754="*","",(ABS(G754-J754))*100))</f>
        <v/>
      </c>
      <c r="M754" s="58">
        <v>-0.46988335100742296</v>
      </c>
      <c r="N754" s="58">
        <v>-0.48199999999999998</v>
      </c>
    </row>
    <row r="755" spans="1:14" ht="15.6">
      <c r="A755" s="54">
        <v>10</v>
      </c>
      <c r="B755" s="54">
        <v>3020</v>
      </c>
      <c r="C755" s="54" t="s">
        <v>1154</v>
      </c>
      <c r="D755" s="54" t="s">
        <v>51</v>
      </c>
      <c r="E755" s="55">
        <v>723</v>
      </c>
      <c r="F755" s="56">
        <v>0.23899999999999999</v>
      </c>
      <c r="G755" s="122"/>
      <c r="H755" s="55">
        <v>831</v>
      </c>
      <c r="I755" s="56">
        <v>0.25150421179302002</v>
      </c>
      <c r="J755" s="57"/>
      <c r="K755" s="57"/>
      <c r="L755" s="126"/>
      <c r="M755" s="58">
        <v>-0.44849578820697994</v>
      </c>
      <c r="N755" s="58">
        <v>-0.46099999999999997</v>
      </c>
    </row>
    <row r="756" spans="1:14" ht="15.6">
      <c r="A756" s="54">
        <v>11</v>
      </c>
      <c r="B756" s="54">
        <v>3020</v>
      </c>
      <c r="C756" s="54" t="s">
        <v>1154</v>
      </c>
      <c r="D756" s="54" t="s">
        <v>52</v>
      </c>
      <c r="E756" s="55">
        <v>126</v>
      </c>
      <c r="F756" s="56">
        <v>9.5000000000000001E-2</v>
      </c>
      <c r="G756" s="121">
        <v>-0.14400000000000002</v>
      </c>
      <c r="H756" s="55">
        <v>113</v>
      </c>
      <c r="I756" s="56">
        <v>7.0796460176991094E-2</v>
      </c>
      <c r="J756" s="59">
        <v>-0.18070775161602892</v>
      </c>
      <c r="K756" s="55" t="str">
        <f>IF(G756="","",IF(G756="*","",IF(ABS(J756)&gt;ABS(G756),"Decrease","Increase")))</f>
        <v>Decrease</v>
      </c>
      <c r="L756" s="127">
        <f>IF(G756="","",IF(G756="*","",(ABS(G756-J756))*100))</f>
        <v>3.6707751616028905</v>
      </c>
      <c r="M756" s="58">
        <v>-0.62920353982300892</v>
      </c>
      <c r="N756" s="58">
        <v>-0.60499999999999998</v>
      </c>
    </row>
    <row r="757" spans="1:14" ht="15.6">
      <c r="A757" s="54">
        <v>12</v>
      </c>
      <c r="B757" s="54">
        <v>3020</v>
      </c>
      <c r="C757" s="54" t="s">
        <v>1154</v>
      </c>
      <c r="D757" s="54" t="s">
        <v>13</v>
      </c>
      <c r="E757" s="55">
        <v>796</v>
      </c>
      <c r="F757" s="56">
        <v>0.224</v>
      </c>
      <c r="G757" s="122"/>
      <c r="H757" s="55">
        <v>920</v>
      </c>
      <c r="I757" s="56">
        <v>0.233695652173913</v>
      </c>
      <c r="J757" s="57"/>
      <c r="K757" s="57"/>
      <c r="L757" s="126"/>
      <c r="M757" s="58">
        <v>-0.46630434782608698</v>
      </c>
      <c r="N757" s="58">
        <v>-0.47599999999999998</v>
      </c>
    </row>
    <row r="758" spans="1:14" ht="15.6">
      <c r="A758" s="54">
        <v>13</v>
      </c>
      <c r="B758" s="54">
        <v>3020</v>
      </c>
      <c r="C758" s="54" t="s">
        <v>1154</v>
      </c>
      <c r="D758" s="54" t="s">
        <v>14</v>
      </c>
      <c r="E758" s="55">
        <v>53</v>
      </c>
      <c r="F758" s="56">
        <v>0.13200000000000001</v>
      </c>
      <c r="G758" s="121">
        <v>-9.1999999999999998E-2</v>
      </c>
      <c r="H758" s="55">
        <v>24</v>
      </c>
      <c r="I758" s="56">
        <v>8.3333333333333301E-2</v>
      </c>
      <c r="J758" s="59">
        <v>-0.15036231884057971</v>
      </c>
      <c r="K758" s="55" t="str">
        <f>IF(G758="","",IF(G758="*","",IF(ABS(J758)&gt;ABS(G758),"Decrease","Increase")))</f>
        <v>Decrease</v>
      </c>
      <c r="L758" s="127">
        <f>IF(G758="","",IF(G758="*","",(ABS(G758-J758))*100))</f>
        <v>5.8362318840579714</v>
      </c>
      <c r="M758" s="58">
        <v>-0.6166666666666667</v>
      </c>
      <c r="N758" s="58">
        <v>-0.56799999999999995</v>
      </c>
    </row>
    <row r="759" spans="1:14" ht="15.6">
      <c r="A759" s="54">
        <v>14</v>
      </c>
      <c r="B759" s="54">
        <v>3020</v>
      </c>
      <c r="C759" s="54" t="s">
        <v>1154</v>
      </c>
      <c r="D759" s="54" t="s">
        <v>15</v>
      </c>
      <c r="E759" s="55">
        <v>442</v>
      </c>
      <c r="F759" s="56">
        <v>0.19500000000000001</v>
      </c>
      <c r="G759" s="122"/>
      <c r="H759" s="55">
        <v>484</v>
      </c>
      <c r="I759" s="56">
        <v>0.19214876033057901</v>
      </c>
      <c r="J759" s="57"/>
      <c r="K759" s="57"/>
      <c r="L759" s="126"/>
      <c r="M759" s="58">
        <v>-0.50785123966942092</v>
      </c>
      <c r="N759" s="58">
        <v>-0.50499999999999989</v>
      </c>
    </row>
    <row r="760" spans="1:14" ht="15.6">
      <c r="A760" s="54">
        <v>15</v>
      </c>
      <c r="B760" s="54">
        <v>3020</v>
      </c>
      <c r="C760" s="54" t="s">
        <v>1154</v>
      </c>
      <c r="D760" s="54" t="s">
        <v>16</v>
      </c>
      <c r="E760" s="55">
        <v>407</v>
      </c>
      <c r="F760" s="56">
        <v>0.24299999999999999</v>
      </c>
      <c r="G760" s="121">
        <v>4.8000000000000001E-2</v>
      </c>
      <c r="H760" s="55">
        <v>460</v>
      </c>
      <c r="I760" s="56">
        <v>0.26956521739130401</v>
      </c>
      <c r="J760" s="59">
        <v>7.7416457060725002E-2</v>
      </c>
      <c r="K760" s="55" t="str">
        <f>IF(G760="","",IF(G760="*","",IF(ABS(J760)&gt;ABS(G760),"Decrease","Increase")))</f>
        <v>Decrease</v>
      </c>
      <c r="L760" s="127">
        <f>IF(G760="","",IF(G760="*","",(ABS(G760-J760))*100))</f>
        <v>2.9416457060725003</v>
      </c>
      <c r="M760" s="58">
        <v>-0.43043478260869594</v>
      </c>
      <c r="N760" s="58">
        <v>-0.45699999999999996</v>
      </c>
    </row>
    <row r="761" spans="1:14" ht="15.6">
      <c r="A761" s="54">
        <v>1</v>
      </c>
      <c r="B761" s="54">
        <v>3021</v>
      </c>
      <c r="C761" s="54" t="s">
        <v>1155</v>
      </c>
      <c r="D761" s="54" t="s">
        <v>50</v>
      </c>
      <c r="E761" s="55">
        <v>3112</v>
      </c>
      <c r="F761" s="56">
        <v>0.58699999999999997</v>
      </c>
      <c r="G761" s="122"/>
      <c r="H761" s="55">
        <v>3240</v>
      </c>
      <c r="I761" s="56">
        <v>0.58395061728395103</v>
      </c>
      <c r="J761" s="57"/>
      <c r="K761" s="57"/>
      <c r="L761" s="126"/>
      <c r="M761" s="58">
        <v>-0.11604938271604892</v>
      </c>
      <c r="N761" s="58">
        <v>-0.11299999999999999</v>
      </c>
    </row>
    <row r="762" spans="1:14" ht="15.6">
      <c r="A762" s="54">
        <v>2</v>
      </c>
      <c r="B762" s="54">
        <v>3021</v>
      </c>
      <c r="C762" s="54" t="s">
        <v>1155</v>
      </c>
      <c r="D762" s="54" t="s">
        <v>7</v>
      </c>
      <c r="E762" s="55">
        <v>2283</v>
      </c>
      <c r="F762" s="56">
        <v>0.621</v>
      </c>
      <c r="G762" s="122"/>
      <c r="H762" s="55">
        <v>2427</v>
      </c>
      <c r="I762" s="56">
        <v>0.61598681499793995</v>
      </c>
      <c r="J762" s="57"/>
      <c r="K762" s="57"/>
      <c r="L762" s="126"/>
      <c r="M762" s="58">
        <v>-8.4013185002060009E-2</v>
      </c>
      <c r="N762" s="58">
        <v>-7.8999999999999959E-2</v>
      </c>
    </row>
    <row r="763" spans="1:14" ht="15.6">
      <c r="A763" s="54">
        <v>3</v>
      </c>
      <c r="B763" s="54">
        <v>3021</v>
      </c>
      <c r="C763" s="54" t="s">
        <v>1155</v>
      </c>
      <c r="D763" s="54" t="s">
        <v>42</v>
      </c>
      <c r="E763" s="55">
        <v>396</v>
      </c>
      <c r="F763" s="56">
        <v>0.41399999999999998</v>
      </c>
      <c r="G763" s="121">
        <v>-0.20699999999999999</v>
      </c>
      <c r="H763" s="55">
        <v>430</v>
      </c>
      <c r="I763" s="56">
        <v>0.40930232558139501</v>
      </c>
      <c r="J763" s="59">
        <v>-0.20668448941654494</v>
      </c>
      <c r="K763" s="55" t="str">
        <f>IF(G763="","",IF(G763="*","",IF(ABS(J763)&gt;ABS(G763),"Decrease","Increase")))</f>
        <v>Increase</v>
      </c>
      <c r="L763" s="127">
        <f>IF(G763="","",IF(G763="*","",(ABS(G763-J763))*100))</f>
        <v>3.1551058345505312E-2</v>
      </c>
      <c r="M763" s="58">
        <v>-0.29069767441860495</v>
      </c>
      <c r="N763" s="58">
        <v>-0.28599999999999998</v>
      </c>
    </row>
    <row r="764" spans="1:14" ht="15.6">
      <c r="A764" s="54">
        <v>4</v>
      </c>
      <c r="B764" s="54">
        <v>3021</v>
      </c>
      <c r="C764" s="54" t="s">
        <v>1155</v>
      </c>
      <c r="D764" s="54" t="s">
        <v>43</v>
      </c>
      <c r="E764" s="55">
        <v>188</v>
      </c>
      <c r="F764" s="56">
        <v>0.43099999999999999</v>
      </c>
      <c r="G764" s="121">
        <v>-0.19</v>
      </c>
      <c r="H764" s="55">
        <v>177</v>
      </c>
      <c r="I764" s="56">
        <v>0.468926553672316</v>
      </c>
      <c r="J764" s="59">
        <v>-0.14706026132562394</v>
      </c>
      <c r="K764" s="55" t="str">
        <f>IF(G764="","",IF(G764="*","",IF(ABS(J764)&gt;ABS(G764),"Decrease","Increase")))</f>
        <v>Increase</v>
      </c>
      <c r="L764" s="127">
        <f>IF(G764="","",IF(G764="*","",(ABS(G764-J764))*100))</f>
        <v>4.2939738674376056</v>
      </c>
      <c r="M764" s="58">
        <v>-0.23107344632768395</v>
      </c>
      <c r="N764" s="58">
        <v>-0.26899999999999996</v>
      </c>
    </row>
    <row r="765" spans="1:14" ht="15.6">
      <c r="A765" s="54">
        <v>5</v>
      </c>
      <c r="B765" s="54">
        <v>3021</v>
      </c>
      <c r="C765" s="54" t="s">
        <v>1155</v>
      </c>
      <c r="D765" s="54" t="s">
        <v>8</v>
      </c>
      <c r="E765" s="55">
        <v>119</v>
      </c>
      <c r="F765" s="56">
        <v>0.69699999999999995</v>
      </c>
      <c r="G765" s="121">
        <v>7.5999999999999998E-2</v>
      </c>
      <c r="H765" s="55">
        <v>118</v>
      </c>
      <c r="I765" s="56">
        <v>0.73728813559322004</v>
      </c>
      <c r="J765" s="59">
        <v>0.12130132059528009</v>
      </c>
      <c r="K765" s="55" t="str">
        <f>IF(G765="","",IF(G765="*","",IF(ABS(J765)&gt;ABS(G765),"Decrease","Increase")))</f>
        <v>Decrease</v>
      </c>
      <c r="L765" s="127">
        <f>IF(G765="","",IF(G765="*","",(ABS(G765-J765))*100))</f>
        <v>4.5301320595280092</v>
      </c>
      <c r="M765" s="58">
        <v>3.7288135593220084E-2</v>
      </c>
      <c r="N765" s="58">
        <v>-3.0000000000000027E-3</v>
      </c>
    </row>
    <row r="766" spans="1:14" ht="15.6">
      <c r="A766" s="54">
        <v>6</v>
      </c>
      <c r="B766" s="54">
        <v>3021</v>
      </c>
      <c r="C766" s="54" t="s">
        <v>1155</v>
      </c>
      <c r="D766" s="54" t="s">
        <v>44</v>
      </c>
      <c r="E766" s="55">
        <v>106</v>
      </c>
      <c r="F766" s="56">
        <v>0.65100000000000002</v>
      </c>
      <c r="G766" s="121">
        <v>2.9999999999999898E-2</v>
      </c>
      <c r="H766" s="55">
        <v>60</v>
      </c>
      <c r="I766" s="56">
        <v>0.56666666666666698</v>
      </c>
      <c r="J766" s="59">
        <v>-4.9320148331272962E-2</v>
      </c>
      <c r="K766" s="55" t="str">
        <f>IF(G766="","",IF(G766="*","",IF(ABS(J766)&gt;ABS(G766),"Decrease","Increase")))</f>
        <v>Decrease</v>
      </c>
      <c r="L766" s="127">
        <f>IF(G766="","",IF(G766="*","",(ABS(G766-J766))*100))</f>
        <v>7.9320148331272859</v>
      </c>
      <c r="M766" s="58">
        <v>-0.13333333333333297</v>
      </c>
      <c r="N766" s="58">
        <v>-4.8999999999999932E-2</v>
      </c>
    </row>
    <row r="767" spans="1:14" ht="15.6">
      <c r="A767" s="54">
        <v>7</v>
      </c>
      <c r="B767" s="54">
        <v>3021</v>
      </c>
      <c r="C767" s="54" t="s">
        <v>1155</v>
      </c>
      <c r="D767" s="54" t="s">
        <v>1096</v>
      </c>
      <c r="E767" s="55">
        <v>20</v>
      </c>
      <c r="F767" s="56">
        <v>0.6</v>
      </c>
      <c r="G767" s="121">
        <v>-2.1000000000000001E-2</v>
      </c>
      <c r="H767" s="55">
        <v>28</v>
      </c>
      <c r="I767" s="56">
        <v>0.60714285714285698</v>
      </c>
      <c r="J767" s="59">
        <v>-8.8439578550829623E-3</v>
      </c>
      <c r="K767" s="54"/>
      <c r="L767" s="127">
        <f>IF(G767="","",IF(G767="*","",(ABS(G767-J767))*100))</f>
        <v>1.2156042144917039</v>
      </c>
      <c r="M767" s="58">
        <v>-9.2857142857142971E-2</v>
      </c>
      <c r="N767" s="58">
        <v>-9.9999999999999978E-2</v>
      </c>
    </row>
    <row r="768" spans="1:14" ht="15.6">
      <c r="A768" s="54">
        <v>8</v>
      </c>
      <c r="B768" s="54">
        <v>3021</v>
      </c>
      <c r="C768" s="54" t="s">
        <v>1155</v>
      </c>
      <c r="D768" s="54" t="s">
        <v>9</v>
      </c>
      <c r="E768" s="55">
        <v>1822</v>
      </c>
      <c r="F768" s="56">
        <v>0.67200000000000004</v>
      </c>
      <c r="G768" s="122"/>
      <c r="H768" s="55">
        <v>1873</v>
      </c>
      <c r="I768" s="56">
        <v>0.65990389749065703</v>
      </c>
      <c r="J768" s="57"/>
      <c r="K768" s="57"/>
      <c r="L768" s="126"/>
      <c r="M768" s="58">
        <v>-4.0096102509342924E-2</v>
      </c>
      <c r="N768" s="58">
        <v>-2.7999999999999914E-2</v>
      </c>
    </row>
    <row r="769" spans="1:14" ht="15.6">
      <c r="A769" s="54">
        <v>9</v>
      </c>
      <c r="B769" s="54">
        <v>3021</v>
      </c>
      <c r="C769" s="54" t="s">
        <v>1155</v>
      </c>
      <c r="D769" s="54" t="s">
        <v>10</v>
      </c>
      <c r="E769" s="55">
        <v>1290</v>
      </c>
      <c r="F769" s="56">
        <v>0.46700000000000003</v>
      </c>
      <c r="G769" s="121">
        <v>-0.20499999999999999</v>
      </c>
      <c r="H769" s="55">
        <v>1367</v>
      </c>
      <c r="I769" s="56">
        <v>0.47988295537673697</v>
      </c>
      <c r="J769" s="59">
        <v>-0.18002094211392006</v>
      </c>
      <c r="K769" s="55" t="str">
        <f>IF(G769="","",IF(G769="*","",IF(ABS(J769)&gt;ABS(G769),"Decrease","Increase")))</f>
        <v>Increase</v>
      </c>
      <c r="L769" s="127">
        <f>IF(G769="","",IF(G769="*","",(ABS(G769-J769))*100))</f>
        <v>2.4979057886079929</v>
      </c>
      <c r="M769" s="58">
        <v>-0.22011704462326298</v>
      </c>
      <c r="N769" s="58">
        <v>-0.23299999999999993</v>
      </c>
    </row>
    <row r="770" spans="1:14" ht="15.6">
      <c r="A770" s="54">
        <v>10</v>
      </c>
      <c r="B770" s="54">
        <v>3021</v>
      </c>
      <c r="C770" s="54" t="s">
        <v>1155</v>
      </c>
      <c r="D770" s="54" t="s">
        <v>51</v>
      </c>
      <c r="E770" s="55">
        <v>2720</v>
      </c>
      <c r="F770" s="56">
        <v>0.63700000000000001</v>
      </c>
      <c r="G770" s="122"/>
      <c r="H770" s="55">
        <v>2814</v>
      </c>
      <c r="I770" s="56">
        <v>0.63681592039801005</v>
      </c>
      <c r="J770" s="57"/>
      <c r="K770" s="57"/>
      <c r="L770" s="126"/>
      <c r="M770" s="58">
        <v>-6.3184079601989906E-2</v>
      </c>
      <c r="N770" s="58">
        <v>-6.2999999999999945E-2</v>
      </c>
    </row>
    <row r="771" spans="1:14" ht="15.6">
      <c r="A771" s="54">
        <v>11</v>
      </c>
      <c r="B771" s="54">
        <v>3021</v>
      </c>
      <c r="C771" s="54" t="s">
        <v>1155</v>
      </c>
      <c r="D771" s="54" t="s">
        <v>52</v>
      </c>
      <c r="E771" s="55">
        <v>392</v>
      </c>
      <c r="F771" s="56">
        <v>0.24199999999999999</v>
      </c>
      <c r="G771" s="121">
        <v>-0.39500000000000002</v>
      </c>
      <c r="H771" s="55">
        <v>426</v>
      </c>
      <c r="I771" s="56">
        <v>0.23474178403755899</v>
      </c>
      <c r="J771" s="59">
        <v>-0.40207413636045108</v>
      </c>
      <c r="K771" s="55" t="str">
        <f>IF(G771="","",IF(G771="*","",IF(ABS(J771)&gt;ABS(G771),"Decrease","Increase")))</f>
        <v>Decrease</v>
      </c>
      <c r="L771" s="127">
        <f>IF(G771="","",IF(G771="*","",(ABS(G771-J771))*100))</f>
        <v>0.70741363604510665</v>
      </c>
      <c r="M771" s="58">
        <v>-0.46525821596244099</v>
      </c>
      <c r="N771" s="58">
        <v>-0.45799999999999996</v>
      </c>
    </row>
    <row r="772" spans="1:14" ht="15.6">
      <c r="A772" s="54">
        <v>12</v>
      </c>
      <c r="B772" s="54">
        <v>3021</v>
      </c>
      <c r="C772" s="54" t="s">
        <v>1155</v>
      </c>
      <c r="D772" s="54" t="s">
        <v>13</v>
      </c>
      <c r="E772" s="55">
        <v>3040</v>
      </c>
      <c r="F772" s="56">
        <v>0.59399999999999997</v>
      </c>
      <c r="G772" s="122"/>
      <c r="H772" s="55">
        <v>3194</v>
      </c>
      <c r="I772" s="56">
        <v>0.58672510958046298</v>
      </c>
      <c r="J772" s="57"/>
      <c r="K772" s="57"/>
      <c r="L772" s="126"/>
      <c r="M772" s="58">
        <v>-0.11327489041953698</v>
      </c>
      <c r="N772" s="58">
        <v>-0.10599999999999998</v>
      </c>
    </row>
    <row r="773" spans="1:14" ht="15.6">
      <c r="A773" s="54">
        <v>13</v>
      </c>
      <c r="B773" s="54">
        <v>3021</v>
      </c>
      <c r="C773" s="54" t="s">
        <v>1155</v>
      </c>
      <c r="D773" s="54" t="s">
        <v>14</v>
      </c>
      <c r="E773" s="55">
        <v>72</v>
      </c>
      <c r="F773" s="56">
        <v>0.29199999999999998</v>
      </c>
      <c r="G773" s="121">
        <v>-0.30199999999999999</v>
      </c>
      <c r="H773" s="55">
        <v>46</v>
      </c>
      <c r="I773" s="56">
        <v>0.39130434782608697</v>
      </c>
      <c r="J773" s="59">
        <v>-0.195420761754376</v>
      </c>
      <c r="K773" s="55" t="str">
        <f>IF(G773="","",IF(G773="*","",IF(ABS(J773)&gt;ABS(G773),"Decrease","Increase")))</f>
        <v>Increase</v>
      </c>
      <c r="L773" s="127">
        <f>IF(G773="","",IF(G773="*","",(ABS(G773-J773))*100))</f>
        <v>10.657923824562399</v>
      </c>
      <c r="M773" s="58">
        <v>-0.30869565217391298</v>
      </c>
      <c r="N773" s="58">
        <v>-0.40799999999999997</v>
      </c>
    </row>
    <row r="774" spans="1:14" ht="15.6">
      <c r="A774" s="54">
        <v>14</v>
      </c>
      <c r="B774" s="54">
        <v>3021</v>
      </c>
      <c r="C774" s="54" t="s">
        <v>1155</v>
      </c>
      <c r="D774" s="54" t="s">
        <v>15</v>
      </c>
      <c r="E774" s="55">
        <v>1638</v>
      </c>
      <c r="F774" s="56">
        <v>0.54700000000000004</v>
      </c>
      <c r="G774" s="122"/>
      <c r="H774" s="55">
        <v>1657</v>
      </c>
      <c r="I774" s="56">
        <v>0.53711526855763403</v>
      </c>
      <c r="J774" s="57"/>
      <c r="K774" s="57"/>
      <c r="L774" s="126"/>
      <c r="M774" s="58">
        <v>-0.16288473144236593</v>
      </c>
      <c r="N774" s="58">
        <v>-0.15299999999999991</v>
      </c>
    </row>
    <row r="775" spans="1:14" ht="15.6">
      <c r="A775" s="54">
        <v>15</v>
      </c>
      <c r="B775" s="54">
        <v>3021</v>
      </c>
      <c r="C775" s="54" t="s">
        <v>1155</v>
      </c>
      <c r="D775" s="54" t="s">
        <v>16</v>
      </c>
      <c r="E775" s="55">
        <v>1474</v>
      </c>
      <c r="F775" s="56">
        <v>0.63200000000000001</v>
      </c>
      <c r="G775" s="121">
        <v>8.5000000000000006E-2</v>
      </c>
      <c r="H775" s="55">
        <v>1583</v>
      </c>
      <c r="I775" s="56">
        <v>0.63297536323436498</v>
      </c>
      <c r="J775" s="59">
        <v>9.5860094676730956E-2</v>
      </c>
      <c r="K775" s="55" t="str">
        <f>IF(G775="","",IF(G775="*","",IF(ABS(J775)&gt;ABS(G775),"Decrease","Increase")))</f>
        <v>Decrease</v>
      </c>
      <c r="L775" s="127">
        <f>IF(G775="","",IF(G775="*","",(ABS(G775-J775))*100))</f>
        <v>1.0860094676730949</v>
      </c>
      <c r="M775" s="58">
        <v>-6.7024636765634971E-2</v>
      </c>
      <c r="N775" s="58">
        <v>-6.7999999999999949E-2</v>
      </c>
    </row>
    <row r="776" spans="1:14" ht="15.6">
      <c r="A776" s="54">
        <v>1</v>
      </c>
      <c r="B776" s="54">
        <v>3022</v>
      </c>
      <c r="C776" s="54" t="s">
        <v>1156</v>
      </c>
      <c r="D776" s="54" t="s">
        <v>50</v>
      </c>
      <c r="E776" s="55">
        <v>3511</v>
      </c>
      <c r="F776" s="56">
        <v>0.38100000000000001</v>
      </c>
      <c r="G776" s="122"/>
      <c r="H776" s="55">
        <v>3726</v>
      </c>
      <c r="I776" s="56">
        <v>0.42592592592592599</v>
      </c>
      <c r="J776" s="57"/>
      <c r="K776" s="57"/>
      <c r="L776" s="126"/>
      <c r="M776" s="58">
        <v>-0.27407407407407397</v>
      </c>
      <c r="N776" s="58">
        <v>-0.31899999999999995</v>
      </c>
    </row>
    <row r="777" spans="1:14" ht="15.6">
      <c r="A777" s="54">
        <v>2</v>
      </c>
      <c r="B777" s="54">
        <v>3022</v>
      </c>
      <c r="C777" s="54" t="s">
        <v>1156</v>
      </c>
      <c r="D777" s="54" t="s">
        <v>7</v>
      </c>
      <c r="E777" s="55">
        <v>1024</v>
      </c>
      <c r="F777" s="56">
        <v>0.52200000000000002</v>
      </c>
      <c r="G777" s="122"/>
      <c r="H777" s="55">
        <v>1168</v>
      </c>
      <c r="I777" s="56">
        <v>0.57619863013698602</v>
      </c>
      <c r="J777" s="57"/>
      <c r="K777" s="57"/>
      <c r="L777" s="126"/>
      <c r="M777" s="58">
        <v>-0.12380136986301393</v>
      </c>
      <c r="N777" s="58">
        <v>-0.17799999999999994</v>
      </c>
    </row>
    <row r="778" spans="1:14" ht="15.6">
      <c r="A778" s="54">
        <v>3</v>
      </c>
      <c r="B778" s="54">
        <v>3022</v>
      </c>
      <c r="C778" s="54" t="s">
        <v>1156</v>
      </c>
      <c r="D778" s="54" t="s">
        <v>42</v>
      </c>
      <c r="E778" s="55">
        <v>1626</v>
      </c>
      <c r="F778" s="56">
        <v>0.28699999999999998</v>
      </c>
      <c r="G778" s="121">
        <v>-0.23499999999999999</v>
      </c>
      <c r="H778" s="55">
        <v>1752</v>
      </c>
      <c r="I778" s="56">
        <v>0.32819634703196299</v>
      </c>
      <c r="J778" s="59">
        <v>-0.24800228310502304</v>
      </c>
      <c r="K778" s="55" t="str">
        <f>IF(G778="","",IF(G778="*","",IF(ABS(J778)&gt;ABS(G778),"Decrease","Increase")))</f>
        <v>Decrease</v>
      </c>
      <c r="L778" s="127">
        <f>IF(G778="","",IF(G778="*","",(ABS(G778-J778))*100))</f>
        <v>1.3002283105023049</v>
      </c>
      <c r="M778" s="58">
        <v>-0.37180365296803697</v>
      </c>
      <c r="N778" s="58">
        <v>-0.41299999999999998</v>
      </c>
    </row>
    <row r="779" spans="1:14" ht="15.6">
      <c r="A779" s="54">
        <v>4</v>
      </c>
      <c r="B779" s="54">
        <v>3022</v>
      </c>
      <c r="C779" s="54" t="s">
        <v>1156</v>
      </c>
      <c r="D779" s="54" t="s">
        <v>43</v>
      </c>
      <c r="E779" s="55">
        <v>668</v>
      </c>
      <c r="F779" s="56">
        <v>0.376</v>
      </c>
      <c r="G779" s="121">
        <v>-0.14599999999999999</v>
      </c>
      <c r="H779" s="55">
        <v>695</v>
      </c>
      <c r="I779" s="56">
        <v>0.39712230215827299</v>
      </c>
      <c r="J779" s="59">
        <v>-0.17907632797871303</v>
      </c>
      <c r="K779" s="55" t="str">
        <f>IF(G779="","",IF(G779="*","",IF(ABS(J779)&gt;ABS(G779),"Decrease","Increase")))</f>
        <v>Decrease</v>
      </c>
      <c r="L779" s="127">
        <f>IF(G779="","",IF(G779="*","",(ABS(G779-J779))*100))</f>
        <v>3.3076327978713045</v>
      </c>
      <c r="M779" s="58">
        <v>-0.30287769784172697</v>
      </c>
      <c r="N779" s="58">
        <v>-0.32399999999999995</v>
      </c>
    </row>
    <row r="780" spans="1:14" ht="15.6">
      <c r="A780" s="54">
        <v>5</v>
      </c>
      <c r="B780" s="54">
        <v>3022</v>
      </c>
      <c r="C780" s="54" t="s">
        <v>1156</v>
      </c>
      <c r="D780" s="54" t="s">
        <v>8</v>
      </c>
      <c r="E780" s="55">
        <v>26</v>
      </c>
      <c r="F780" s="56">
        <v>0.42299999999999999</v>
      </c>
      <c r="G780" s="121">
        <v>-9.9000000000000088E-2</v>
      </c>
      <c r="H780" s="55">
        <v>35</v>
      </c>
      <c r="I780" s="56">
        <v>0.68571428571428605</v>
      </c>
      <c r="J780" s="59">
        <v>0.10951565557730003</v>
      </c>
      <c r="K780" s="55" t="str">
        <f>IF(G780="","",IF(G780="*","",IF(ABS(J780)&gt;ABS(G780),"Decrease","Increase")))</f>
        <v>Decrease</v>
      </c>
      <c r="L780" s="127">
        <f>IF(G780="","",IF(G780="*","",(ABS(G780-J780))*100))</f>
        <v>20.851565557730012</v>
      </c>
      <c r="M780" s="58">
        <v>-1.4285714285713902E-2</v>
      </c>
      <c r="N780" s="58">
        <v>-0.27699999999999997</v>
      </c>
    </row>
    <row r="781" spans="1:14" ht="15.6">
      <c r="A781" s="54">
        <v>6</v>
      </c>
      <c r="B781" s="54">
        <v>3022</v>
      </c>
      <c r="C781" s="54" t="s">
        <v>1156</v>
      </c>
      <c r="D781" s="54" t="s">
        <v>44</v>
      </c>
      <c r="E781" s="55">
        <v>163</v>
      </c>
      <c r="F781" s="56">
        <v>0.44800000000000001</v>
      </c>
      <c r="G781" s="121">
        <v>-7.4000000000000107E-2</v>
      </c>
      <c r="H781" s="55">
        <v>71</v>
      </c>
      <c r="I781" s="56">
        <v>0.52112676056338003</v>
      </c>
      <c r="J781" s="59">
        <v>-5.5071869573605992E-2</v>
      </c>
      <c r="K781" s="55" t="str">
        <f>IF(G781="","",IF(G781="*","",IF(ABS(J781)&gt;ABS(G781),"Decrease","Increase")))</f>
        <v>Increase</v>
      </c>
      <c r="L781" s="127">
        <f>IF(G781="","",IF(G781="*","",(ABS(G781-J781))*100))</f>
        <v>1.8928130426394116</v>
      </c>
      <c r="M781" s="58">
        <v>-0.17887323943661992</v>
      </c>
      <c r="N781" s="58">
        <v>-0.25199999999999995</v>
      </c>
    </row>
    <row r="782" spans="1:14" ht="15.6">
      <c r="A782" s="54">
        <v>7</v>
      </c>
      <c r="B782" s="54">
        <v>3022</v>
      </c>
      <c r="C782" s="54" t="s">
        <v>1156</v>
      </c>
      <c r="D782" s="54" t="s">
        <v>1096</v>
      </c>
      <c r="E782" s="55" t="s">
        <v>1</v>
      </c>
      <c r="F782" s="55" t="s">
        <v>1</v>
      </c>
      <c r="G782" s="123"/>
      <c r="H782" s="55" t="s">
        <v>1</v>
      </c>
      <c r="I782" s="56" t="s">
        <v>1</v>
      </c>
      <c r="J782" s="55" t="s">
        <v>1</v>
      </c>
      <c r="K782" s="54"/>
      <c r="L782" s="127" t="str">
        <f>IF(G782="","",IF(G782="*","",(ABS(G782-J782))*100))</f>
        <v/>
      </c>
      <c r="M782" s="58"/>
      <c r="N782" s="58"/>
    </row>
    <row r="783" spans="1:14" ht="15.6">
      <c r="A783" s="54">
        <v>9</v>
      </c>
      <c r="B783" s="54">
        <v>3022</v>
      </c>
      <c r="C783" s="54" t="s">
        <v>1156</v>
      </c>
      <c r="D783" s="54" t="s">
        <v>10</v>
      </c>
      <c r="E783" s="55">
        <v>3511</v>
      </c>
      <c r="F783" s="56">
        <v>0.38100000000000001</v>
      </c>
      <c r="G783" s="121"/>
      <c r="H783" s="55">
        <v>3722</v>
      </c>
      <c r="I783" s="56">
        <v>0.426114991939817</v>
      </c>
      <c r="J783" s="55" t="s">
        <v>1</v>
      </c>
      <c r="K783" s="55" t="str">
        <f>IF(G783="","",IF(G783="*","",IF(ABS(J783)&gt;ABS(G783),"Decrease","Increase")))</f>
        <v/>
      </c>
      <c r="L783" s="127" t="str">
        <f>IF(G783="","",IF(G783="*","",(ABS(G783-J783))*100))</f>
        <v/>
      </c>
      <c r="M783" s="58">
        <v>-0.27388500806018296</v>
      </c>
      <c r="N783" s="58">
        <v>-0.31899999999999995</v>
      </c>
    </row>
    <row r="784" spans="1:14" ht="15.6">
      <c r="A784" s="54">
        <v>10</v>
      </c>
      <c r="B784" s="54">
        <v>3022</v>
      </c>
      <c r="C784" s="54" t="s">
        <v>1156</v>
      </c>
      <c r="D784" s="54" t="s">
        <v>51</v>
      </c>
      <c r="E784" s="55">
        <v>3146</v>
      </c>
      <c r="F784" s="56">
        <v>0.41599999999999998</v>
      </c>
      <c r="G784" s="122"/>
      <c r="H784" s="55">
        <v>3350</v>
      </c>
      <c r="I784" s="56">
        <v>0.46149253731343298</v>
      </c>
      <c r="J784" s="57"/>
      <c r="K784" s="57"/>
      <c r="L784" s="126"/>
      <c r="M784" s="58">
        <v>-0.23850746268656697</v>
      </c>
      <c r="N784" s="58">
        <v>-0.28399999999999997</v>
      </c>
    </row>
    <row r="785" spans="1:14" ht="15.6">
      <c r="A785" s="54">
        <v>11</v>
      </c>
      <c r="B785" s="54">
        <v>3022</v>
      </c>
      <c r="C785" s="54" t="s">
        <v>1156</v>
      </c>
      <c r="D785" s="54" t="s">
        <v>52</v>
      </c>
      <c r="E785" s="55">
        <v>365</v>
      </c>
      <c r="F785" s="56">
        <v>8.2000000000000003E-2</v>
      </c>
      <c r="G785" s="121">
        <v>-0.33399999999999996</v>
      </c>
      <c r="H785" s="55">
        <v>376</v>
      </c>
      <c r="I785" s="56">
        <v>0.10904255319148901</v>
      </c>
      <c r="J785" s="59">
        <v>-0.35244998412194395</v>
      </c>
      <c r="K785" s="55" t="str">
        <f>IF(G785="","",IF(G785="*","",IF(ABS(J785)&gt;ABS(G785),"Decrease","Increase")))</f>
        <v>Decrease</v>
      </c>
      <c r="L785" s="127">
        <f>IF(G785="","",IF(G785="*","",(ABS(G785-J785))*100))</f>
        <v>1.8449984121943985</v>
      </c>
      <c r="M785" s="58">
        <v>-0.59095744680851092</v>
      </c>
      <c r="N785" s="58">
        <v>-0.61799999999999999</v>
      </c>
    </row>
    <row r="786" spans="1:14" ht="15.6">
      <c r="A786" s="54">
        <v>12</v>
      </c>
      <c r="B786" s="54">
        <v>3022</v>
      </c>
      <c r="C786" s="54" t="s">
        <v>1156</v>
      </c>
      <c r="D786" s="54" t="s">
        <v>13</v>
      </c>
      <c r="E786" s="55">
        <v>3203</v>
      </c>
      <c r="F786" s="56">
        <v>0.40300000000000002</v>
      </c>
      <c r="G786" s="122"/>
      <c r="H786" s="55">
        <v>3421</v>
      </c>
      <c r="I786" s="56">
        <v>0.45279158140894499</v>
      </c>
      <c r="J786" s="57"/>
      <c r="K786" s="57"/>
      <c r="L786" s="126"/>
      <c r="M786" s="58">
        <v>-0.24720841859105497</v>
      </c>
      <c r="N786" s="58">
        <v>-0.29699999999999993</v>
      </c>
    </row>
    <row r="787" spans="1:14" ht="15.6">
      <c r="A787" s="54">
        <v>13</v>
      </c>
      <c r="B787" s="54">
        <v>3022</v>
      </c>
      <c r="C787" s="54" t="s">
        <v>1156</v>
      </c>
      <c r="D787" s="54" t="s">
        <v>14</v>
      </c>
      <c r="E787" s="55">
        <v>308</v>
      </c>
      <c r="F787" s="56">
        <v>0.159</v>
      </c>
      <c r="G787" s="121">
        <v>-0.24399999999999999</v>
      </c>
      <c r="H787" s="55">
        <v>305</v>
      </c>
      <c r="I787" s="56">
        <v>0.124590163934426</v>
      </c>
      <c r="J787" s="59">
        <v>-0.32820141747451897</v>
      </c>
      <c r="K787" s="55" t="str">
        <f>IF(G787="","",IF(G787="*","",IF(ABS(J787)&gt;ABS(G787),"Decrease","Increase")))</f>
        <v>Decrease</v>
      </c>
      <c r="L787" s="127">
        <f>IF(G787="","",IF(G787="*","",(ABS(G787-J787))*100))</f>
        <v>8.4201417474518987</v>
      </c>
      <c r="M787" s="58">
        <v>-0.57540983606557394</v>
      </c>
      <c r="N787" s="58">
        <v>-0.54099999999999993</v>
      </c>
    </row>
    <row r="788" spans="1:14" ht="15.6">
      <c r="A788" s="54">
        <v>14</v>
      </c>
      <c r="B788" s="54">
        <v>3022</v>
      </c>
      <c r="C788" s="54" t="s">
        <v>1156</v>
      </c>
      <c r="D788" s="54" t="s">
        <v>15</v>
      </c>
      <c r="E788" s="55">
        <v>1768</v>
      </c>
      <c r="F788" s="56">
        <v>0.33900000000000002</v>
      </c>
      <c r="G788" s="122"/>
      <c r="H788" s="55">
        <v>1928</v>
      </c>
      <c r="I788" s="56">
        <v>0.37863070539419103</v>
      </c>
      <c r="J788" s="57"/>
      <c r="K788" s="57"/>
      <c r="L788" s="126"/>
      <c r="M788" s="58">
        <v>-0.32136929460580893</v>
      </c>
      <c r="N788" s="58">
        <v>-0.36099999999999993</v>
      </c>
    </row>
    <row r="789" spans="1:14" ht="15.6">
      <c r="A789" s="54">
        <v>15</v>
      </c>
      <c r="B789" s="54">
        <v>3022</v>
      </c>
      <c r="C789" s="54" t="s">
        <v>1156</v>
      </c>
      <c r="D789" s="54" t="s">
        <v>16</v>
      </c>
      <c r="E789" s="55">
        <v>1743</v>
      </c>
      <c r="F789" s="56">
        <v>0.42399999999999999</v>
      </c>
      <c r="G789" s="121">
        <v>8.5000000000000006E-2</v>
      </c>
      <c r="H789" s="55">
        <v>1798</v>
      </c>
      <c r="I789" s="56">
        <v>0.47664071190211299</v>
      </c>
      <c r="J789" s="59">
        <v>9.8010006507921965E-2</v>
      </c>
      <c r="K789" s="55" t="str">
        <f>IF(G789="","",IF(G789="*","",IF(ABS(J789)&gt;ABS(G789),"Decrease","Increase")))</f>
        <v>Decrease</v>
      </c>
      <c r="L789" s="127">
        <f>IF(G789="","",IF(G789="*","",(ABS(G789-J789))*100))</f>
        <v>1.3010006507921958</v>
      </c>
      <c r="M789" s="58">
        <v>-0.22335928809788697</v>
      </c>
      <c r="N789" s="58">
        <v>-0.27599999999999997</v>
      </c>
    </row>
    <row r="790" spans="1:14" ht="15.6">
      <c r="A790" s="54">
        <v>1</v>
      </c>
      <c r="B790" s="54">
        <v>3111</v>
      </c>
      <c r="C790" s="54" t="s">
        <v>1157</v>
      </c>
      <c r="D790" s="54" t="s">
        <v>50</v>
      </c>
      <c r="E790" s="55">
        <v>430</v>
      </c>
      <c r="F790" s="56">
        <v>0.24199999999999999</v>
      </c>
      <c r="G790" s="122"/>
      <c r="H790" s="55">
        <v>458</v>
      </c>
      <c r="I790" s="56">
        <v>0.32096069868995603</v>
      </c>
      <c r="J790" s="57"/>
      <c r="K790" s="57"/>
      <c r="L790" s="126"/>
      <c r="M790" s="58">
        <v>-0.37903930131004393</v>
      </c>
      <c r="N790" s="58">
        <v>-0.45799999999999996</v>
      </c>
    </row>
    <row r="791" spans="1:14" ht="15.6">
      <c r="A791" s="54">
        <v>2</v>
      </c>
      <c r="B791" s="54">
        <v>3111</v>
      </c>
      <c r="C791" s="54" t="s">
        <v>1157</v>
      </c>
      <c r="D791" s="54" t="s">
        <v>7</v>
      </c>
      <c r="E791" s="55" t="s">
        <v>1</v>
      </c>
      <c r="F791" s="55" t="s">
        <v>1</v>
      </c>
      <c r="G791" s="122"/>
      <c r="H791" s="55" t="s">
        <v>1</v>
      </c>
      <c r="I791" s="56" t="s">
        <v>1</v>
      </c>
      <c r="J791" s="57"/>
      <c r="K791" s="57"/>
      <c r="L791" s="126"/>
      <c r="M791" s="58"/>
      <c r="N791" s="58"/>
    </row>
    <row r="792" spans="1:14" ht="15.6">
      <c r="A792" s="54">
        <v>3</v>
      </c>
      <c r="B792" s="54">
        <v>3111</v>
      </c>
      <c r="C792" s="54" t="s">
        <v>1157</v>
      </c>
      <c r="D792" s="54" t="s">
        <v>42</v>
      </c>
      <c r="E792" s="55">
        <v>424</v>
      </c>
      <c r="F792" s="56">
        <v>0.24299999999999999</v>
      </c>
      <c r="G792" s="121" t="s">
        <v>1</v>
      </c>
      <c r="H792" s="55">
        <v>448</v>
      </c>
      <c r="I792" s="56">
        <v>0.32366071428571402</v>
      </c>
      <c r="J792" s="55" t="s">
        <v>1</v>
      </c>
      <c r="K792" s="55"/>
      <c r="L792" s="127"/>
      <c r="M792" s="58">
        <v>-0.37633928571428593</v>
      </c>
      <c r="N792" s="58">
        <v>-0.45699999999999996</v>
      </c>
    </row>
    <row r="793" spans="1:14" ht="15.6">
      <c r="A793" s="54">
        <v>4</v>
      </c>
      <c r="B793" s="54">
        <v>3111</v>
      </c>
      <c r="C793" s="54" t="s">
        <v>1157</v>
      </c>
      <c r="D793" s="54" t="s">
        <v>43</v>
      </c>
      <c r="E793" s="55" t="s">
        <v>1</v>
      </c>
      <c r="F793" s="55" t="s">
        <v>1</v>
      </c>
      <c r="G793" s="121" t="s">
        <v>1</v>
      </c>
      <c r="H793" s="55" t="s">
        <v>1</v>
      </c>
      <c r="I793" s="56" t="s">
        <v>1</v>
      </c>
      <c r="J793" s="55" t="s">
        <v>1</v>
      </c>
      <c r="K793" s="55" t="str">
        <f>IF(G793="","",IF(G793="*","",IF(ABS(J793)&gt;ABS(G793),"Decrease","Increase")))</f>
        <v/>
      </c>
      <c r="L793" s="127" t="str">
        <f>IF(G793="","",IF(G793="*","",(ABS(G793-J793))*100))</f>
        <v/>
      </c>
      <c r="M793" s="58"/>
      <c r="N793" s="58"/>
    </row>
    <row r="794" spans="1:14" ht="15.6">
      <c r="A794" s="54">
        <v>5</v>
      </c>
      <c r="B794" s="54">
        <v>3111</v>
      </c>
      <c r="C794" s="54" t="s">
        <v>1157</v>
      </c>
      <c r="D794" s="54" t="s">
        <v>8</v>
      </c>
      <c r="E794" s="55" t="s">
        <v>1</v>
      </c>
      <c r="F794" s="55" t="s">
        <v>1</v>
      </c>
      <c r="G794" s="121" t="s">
        <v>1</v>
      </c>
      <c r="H794" s="55" t="s">
        <v>1</v>
      </c>
      <c r="I794" s="56" t="s">
        <v>1</v>
      </c>
      <c r="J794" s="55" t="s">
        <v>1</v>
      </c>
      <c r="K794" s="55" t="str">
        <f>IF(G794="","",IF(G794="*","",IF(ABS(J794)&gt;ABS(G794),"Decrease","Increase")))</f>
        <v/>
      </c>
      <c r="L794" s="127" t="str">
        <f>IF(G794="","",IF(G794="*","",(ABS(G794-J794))*100))</f>
        <v/>
      </c>
      <c r="M794" s="58"/>
      <c r="N794" s="58"/>
    </row>
    <row r="795" spans="1:14" ht="15.6">
      <c r="A795" s="54">
        <v>6</v>
      </c>
      <c r="B795" s="54">
        <v>3111</v>
      </c>
      <c r="C795" s="54" t="s">
        <v>1157</v>
      </c>
      <c r="D795" s="54" t="s">
        <v>44</v>
      </c>
      <c r="E795" s="55" t="s">
        <v>1</v>
      </c>
      <c r="F795" s="55" t="s">
        <v>1</v>
      </c>
      <c r="G795" s="121" t="s">
        <v>1</v>
      </c>
      <c r="H795" s="55" t="s">
        <v>1</v>
      </c>
      <c r="I795" s="56" t="s">
        <v>1</v>
      </c>
      <c r="J795" s="55" t="s">
        <v>1</v>
      </c>
      <c r="K795" s="55" t="str">
        <f>IF(G795="","",IF(G795="*","",IF(ABS(J795)&gt;ABS(G795),"Decrease","Increase")))</f>
        <v/>
      </c>
      <c r="L795" s="127" t="str">
        <f>IF(G795="","",IF(G795="*","",(ABS(G795-J795))*100))</f>
        <v/>
      </c>
      <c r="M795" s="58"/>
      <c r="N795" s="58"/>
    </row>
    <row r="796" spans="1:14" ht="15.6">
      <c r="A796" s="54">
        <v>8</v>
      </c>
      <c r="B796" s="54">
        <v>3111</v>
      </c>
      <c r="C796" s="54" t="s">
        <v>1157</v>
      </c>
      <c r="D796" s="54" t="s">
        <v>9</v>
      </c>
      <c r="E796" s="55" t="s">
        <v>1</v>
      </c>
      <c r="F796" s="55" t="s">
        <v>1</v>
      </c>
      <c r="G796" s="122"/>
      <c r="H796" s="55" t="s">
        <v>1</v>
      </c>
      <c r="I796" s="56" t="s">
        <v>1</v>
      </c>
      <c r="J796" s="57"/>
      <c r="K796" s="57"/>
      <c r="L796" s="126"/>
      <c r="M796" s="58"/>
      <c r="N796" s="58"/>
    </row>
    <row r="797" spans="1:14" ht="15.6">
      <c r="A797" s="54">
        <v>9</v>
      </c>
      <c r="B797" s="54">
        <v>3111</v>
      </c>
      <c r="C797" s="54" t="s">
        <v>1157</v>
      </c>
      <c r="D797" s="54" t="s">
        <v>10</v>
      </c>
      <c r="E797" s="55">
        <v>427</v>
      </c>
      <c r="F797" s="56">
        <v>0.24099999999999999</v>
      </c>
      <c r="G797" s="135" t="s">
        <v>1</v>
      </c>
      <c r="H797" s="55">
        <v>454</v>
      </c>
      <c r="I797" s="56">
        <v>0.3215859030837</v>
      </c>
      <c r="J797" s="55" t="s">
        <v>1</v>
      </c>
      <c r="K797" s="55"/>
      <c r="L797" s="127"/>
      <c r="M797" s="58">
        <v>-0.37841409691629996</v>
      </c>
      <c r="N797" s="58">
        <v>-0.45899999999999996</v>
      </c>
    </row>
    <row r="798" spans="1:14" ht="15.6">
      <c r="A798" s="54">
        <v>10</v>
      </c>
      <c r="B798" s="54">
        <v>3111</v>
      </c>
      <c r="C798" s="54" t="s">
        <v>1157</v>
      </c>
      <c r="D798" s="54" t="s">
        <v>51</v>
      </c>
      <c r="E798" s="55">
        <v>365</v>
      </c>
      <c r="F798" s="56">
        <v>0.27100000000000002</v>
      </c>
      <c r="G798" s="122"/>
      <c r="H798" s="55">
        <v>396</v>
      </c>
      <c r="I798" s="56">
        <v>0.35101010101010099</v>
      </c>
      <c r="J798" s="57"/>
      <c r="K798" s="57"/>
      <c r="L798" s="126"/>
      <c r="M798" s="58">
        <v>-0.34898989898989896</v>
      </c>
      <c r="N798" s="58">
        <v>-0.42899999999999994</v>
      </c>
    </row>
    <row r="799" spans="1:14" ht="15.6">
      <c r="A799" s="54">
        <v>11</v>
      </c>
      <c r="B799" s="54">
        <v>3111</v>
      </c>
      <c r="C799" s="54" t="s">
        <v>1157</v>
      </c>
      <c r="D799" s="54" t="s">
        <v>52</v>
      </c>
      <c r="E799" s="55">
        <v>65</v>
      </c>
      <c r="F799" s="56">
        <v>7.6999999999999999E-2</v>
      </c>
      <c r="G799" s="121">
        <v>-0.19399999999999998</v>
      </c>
      <c r="H799" s="55">
        <v>62</v>
      </c>
      <c r="I799" s="56">
        <v>0.12903225806451599</v>
      </c>
      <c r="J799" s="59">
        <v>-0.22197784294558501</v>
      </c>
      <c r="K799" s="55" t="str">
        <f>IF(G799="","",IF(G799="*","",IF(ABS(J799)&gt;ABS(G799),"Decrease","Increase")))</f>
        <v>Decrease</v>
      </c>
      <c r="L799" s="127">
        <f>IF(G799="","",IF(G799="*","",(ABS(G799-J799))*100))</f>
        <v>2.797784294558503</v>
      </c>
      <c r="M799" s="58">
        <v>-0.57096774193548394</v>
      </c>
      <c r="N799" s="58">
        <v>-0.623</v>
      </c>
    </row>
    <row r="800" spans="1:14" ht="15.6">
      <c r="A800" s="54">
        <v>12</v>
      </c>
      <c r="B800" s="54">
        <v>3111</v>
      </c>
      <c r="C800" s="54" t="s">
        <v>1157</v>
      </c>
      <c r="D800" s="54" t="s">
        <v>13</v>
      </c>
      <c r="E800" s="55">
        <v>429</v>
      </c>
      <c r="F800" s="56">
        <v>0.24199999999999999</v>
      </c>
      <c r="G800" s="122"/>
      <c r="H800" s="55">
        <v>455</v>
      </c>
      <c r="I800" s="56">
        <v>0.32087912087912102</v>
      </c>
      <c r="J800" s="57"/>
      <c r="K800" s="57"/>
      <c r="L800" s="126"/>
      <c r="M800" s="58">
        <v>-0.37912087912087894</v>
      </c>
      <c r="N800" s="58">
        <v>-0.45799999999999996</v>
      </c>
    </row>
    <row r="801" spans="1:14" ht="15.6">
      <c r="A801" s="54">
        <v>13</v>
      </c>
      <c r="B801" s="54">
        <v>3111</v>
      </c>
      <c r="C801" s="54" t="s">
        <v>1157</v>
      </c>
      <c r="D801" s="54" t="s">
        <v>14</v>
      </c>
      <c r="E801" s="55" t="s">
        <v>1</v>
      </c>
      <c r="F801" s="55" t="s">
        <v>1</v>
      </c>
      <c r="G801" s="121" t="s">
        <v>1</v>
      </c>
      <c r="H801" s="55" t="s">
        <v>1</v>
      </c>
      <c r="I801" s="56" t="s">
        <v>1</v>
      </c>
      <c r="J801" s="55" t="s">
        <v>1</v>
      </c>
      <c r="K801" s="55" t="str">
        <f>IF(G801="","",IF(G801="*","",IF(ABS(J801)&gt;ABS(G801),"Decrease","Increase")))</f>
        <v/>
      </c>
      <c r="L801" s="127" t="str">
        <f>IF(G801="","",IF(G801="*","",(ABS(G801-J801))*100))</f>
        <v/>
      </c>
      <c r="M801" s="58"/>
      <c r="N801" s="58"/>
    </row>
    <row r="802" spans="1:14" ht="15.6">
      <c r="A802" s="54">
        <v>14</v>
      </c>
      <c r="B802" s="54">
        <v>3111</v>
      </c>
      <c r="C802" s="54" t="s">
        <v>1157</v>
      </c>
      <c r="D802" s="54" t="s">
        <v>15</v>
      </c>
      <c r="E802" s="55">
        <v>203</v>
      </c>
      <c r="F802" s="56">
        <v>0.20200000000000001</v>
      </c>
      <c r="G802" s="122"/>
      <c r="H802" s="55">
        <v>229</v>
      </c>
      <c r="I802" s="56">
        <v>0.25327510917030599</v>
      </c>
      <c r="J802" s="57"/>
      <c r="K802" s="57"/>
      <c r="L802" s="126"/>
      <c r="M802" s="58">
        <v>-0.44672489082969397</v>
      </c>
      <c r="N802" s="58">
        <v>-0.49799999999999994</v>
      </c>
    </row>
    <row r="803" spans="1:14" ht="15.6">
      <c r="A803" s="54">
        <v>15</v>
      </c>
      <c r="B803" s="54">
        <v>3111</v>
      </c>
      <c r="C803" s="54" t="s">
        <v>1157</v>
      </c>
      <c r="D803" s="54" t="s">
        <v>16</v>
      </c>
      <c r="E803" s="55">
        <v>227</v>
      </c>
      <c r="F803" s="56">
        <v>0.27800000000000002</v>
      </c>
      <c r="G803" s="121">
        <v>7.5999999999999998E-2</v>
      </c>
      <c r="H803" s="55">
        <v>229</v>
      </c>
      <c r="I803" s="56">
        <v>0.388646288209607</v>
      </c>
      <c r="J803" s="59">
        <v>0.13537117903930102</v>
      </c>
      <c r="K803" s="55" t="str">
        <f>IF(G803="","",IF(G803="*","",IF(ABS(J803)&gt;ABS(G803),"Decrease","Increase")))</f>
        <v>Decrease</v>
      </c>
      <c r="L803" s="127">
        <f>IF(G803="","",IF(G803="*","",(ABS(G803-J803))*100))</f>
        <v>5.9371179039301021</v>
      </c>
      <c r="M803" s="58">
        <v>-0.31135371179039295</v>
      </c>
      <c r="N803" s="58">
        <v>-0.42199999999999993</v>
      </c>
    </row>
    <row r="804" spans="1:14" ht="15.6">
      <c r="A804" s="54">
        <v>1</v>
      </c>
      <c r="B804" s="54">
        <v>3112</v>
      </c>
      <c r="C804" s="54" t="s">
        <v>1158</v>
      </c>
      <c r="D804" s="54" t="s">
        <v>50</v>
      </c>
      <c r="E804" s="55">
        <v>720</v>
      </c>
      <c r="F804" s="56">
        <v>0.33800000000000002</v>
      </c>
      <c r="G804" s="122"/>
      <c r="H804" s="55">
        <v>770</v>
      </c>
      <c r="I804" s="56">
        <v>0.41818181818181799</v>
      </c>
      <c r="J804" s="57"/>
      <c r="K804" s="57"/>
      <c r="L804" s="126"/>
      <c r="M804" s="58">
        <v>-0.28181818181818197</v>
      </c>
      <c r="N804" s="58">
        <v>-0.36199999999999993</v>
      </c>
    </row>
    <row r="805" spans="1:14" ht="15.6">
      <c r="A805" s="54">
        <v>2</v>
      </c>
      <c r="B805" s="54">
        <v>3112</v>
      </c>
      <c r="C805" s="54" t="s">
        <v>1158</v>
      </c>
      <c r="D805" s="54" t="s">
        <v>7</v>
      </c>
      <c r="E805" s="55">
        <v>258</v>
      </c>
      <c r="F805" s="56">
        <v>0.46100000000000002</v>
      </c>
      <c r="G805" s="122"/>
      <c r="H805" s="55">
        <v>308</v>
      </c>
      <c r="I805" s="56">
        <v>0.52272727272727304</v>
      </c>
      <c r="J805" s="57"/>
      <c r="K805" s="57"/>
      <c r="L805" s="126"/>
      <c r="M805" s="58">
        <v>-0.17727272727272692</v>
      </c>
      <c r="N805" s="58">
        <v>-0.23899999999999993</v>
      </c>
    </row>
    <row r="806" spans="1:14" ht="15.6">
      <c r="A806" s="54">
        <v>3</v>
      </c>
      <c r="B806" s="54">
        <v>3112</v>
      </c>
      <c r="C806" s="54" t="s">
        <v>1158</v>
      </c>
      <c r="D806" s="54" t="s">
        <v>42</v>
      </c>
      <c r="E806" s="55">
        <v>434</v>
      </c>
      <c r="F806" s="56">
        <v>0.27200000000000002</v>
      </c>
      <c r="G806" s="121">
        <v>-0.18899999999999997</v>
      </c>
      <c r="H806" s="55">
        <v>440</v>
      </c>
      <c r="I806" s="56">
        <v>0.34090909090909099</v>
      </c>
      <c r="J806" s="59">
        <v>-0.18181818181818205</v>
      </c>
      <c r="K806" s="55" t="str">
        <f>IF(G806="","",IF(G806="*","",IF(ABS(J806)&gt;ABS(G806),"Decrease","Increase")))</f>
        <v>Increase</v>
      </c>
      <c r="L806" s="127">
        <f>IF(G806="","",IF(G806="*","",(ABS(G806-J806))*100))</f>
        <v>0.71818181818179283</v>
      </c>
      <c r="M806" s="58">
        <v>-0.35909090909090896</v>
      </c>
      <c r="N806" s="58">
        <v>-0.42799999999999994</v>
      </c>
    </row>
    <row r="807" spans="1:14" ht="15.6">
      <c r="A807" s="54">
        <v>4</v>
      </c>
      <c r="B807" s="54">
        <v>3112</v>
      </c>
      <c r="C807" s="54" t="s">
        <v>1158</v>
      </c>
      <c r="D807" s="54" t="s">
        <v>43</v>
      </c>
      <c r="E807" s="55">
        <v>12</v>
      </c>
      <c r="F807" s="56">
        <v>8.3000000000000004E-2</v>
      </c>
      <c r="G807" s="121">
        <v>-0.37799999999999995</v>
      </c>
      <c r="H807" s="55" t="s">
        <v>1</v>
      </c>
      <c r="I807" s="56" t="s">
        <v>1</v>
      </c>
      <c r="J807" s="55" t="s">
        <v>1</v>
      </c>
      <c r="K807" s="55"/>
      <c r="L807" s="127"/>
      <c r="M807" s="58"/>
      <c r="N807" s="58">
        <v>-0.61699999999999999</v>
      </c>
    </row>
    <row r="808" spans="1:14" ht="15.6">
      <c r="A808" s="54">
        <v>6</v>
      </c>
      <c r="B808" s="54">
        <v>3112</v>
      </c>
      <c r="C808" s="54" t="s">
        <v>1158</v>
      </c>
      <c r="D808" s="54" t="s">
        <v>44</v>
      </c>
      <c r="E808" s="55">
        <v>16</v>
      </c>
      <c r="F808" s="56">
        <v>0.313</v>
      </c>
      <c r="G808" s="121">
        <v>-0.14800000000000002</v>
      </c>
      <c r="H808" s="55">
        <v>13</v>
      </c>
      <c r="I808" s="56">
        <v>0.30769230769230799</v>
      </c>
      <c r="J808" s="59">
        <v>-0.21503496503496505</v>
      </c>
      <c r="K808" s="55" t="str">
        <f>IF(G808="","",IF(G808="*","",IF(ABS(J808)&gt;ABS(G808),"Decrease","Increase")))</f>
        <v>Decrease</v>
      </c>
      <c r="L808" s="127">
        <f>IF(G808="","",IF(G808="*","",(ABS(G808-J808))*100))</f>
        <v>6.7034965034965035</v>
      </c>
      <c r="M808" s="58">
        <v>-0.39230769230769197</v>
      </c>
      <c r="N808" s="58">
        <v>-0.38699999999999996</v>
      </c>
    </row>
    <row r="809" spans="1:14" ht="15.6">
      <c r="A809" s="54">
        <v>8</v>
      </c>
      <c r="B809" s="54">
        <v>3112</v>
      </c>
      <c r="C809" s="54" t="s">
        <v>1158</v>
      </c>
      <c r="D809" s="54" t="s">
        <v>9</v>
      </c>
      <c r="E809" s="55">
        <v>131</v>
      </c>
      <c r="F809" s="56">
        <v>0.496</v>
      </c>
      <c r="G809" s="122"/>
      <c r="H809" s="55">
        <v>164</v>
      </c>
      <c r="I809" s="56">
        <v>0.55487804878048796</v>
      </c>
      <c r="J809" s="57"/>
      <c r="K809" s="57"/>
      <c r="L809" s="126"/>
      <c r="M809" s="58">
        <v>-0.14512195121951199</v>
      </c>
      <c r="N809" s="58">
        <v>-0.20399999999999996</v>
      </c>
    </row>
    <row r="810" spans="1:14" ht="15.6">
      <c r="A810" s="54">
        <v>9</v>
      </c>
      <c r="B810" s="54">
        <v>3112</v>
      </c>
      <c r="C810" s="54" t="s">
        <v>1158</v>
      </c>
      <c r="D810" s="54" t="s">
        <v>10</v>
      </c>
      <c r="E810" s="55">
        <v>589</v>
      </c>
      <c r="F810" s="56">
        <v>0.30199999999999999</v>
      </c>
      <c r="G810" s="121">
        <v>-0.19399999999999998</v>
      </c>
      <c r="H810" s="55">
        <v>606</v>
      </c>
      <c r="I810" s="56">
        <v>0.38118811881188103</v>
      </c>
      <c r="J810" s="59">
        <v>-0.17368992996860694</v>
      </c>
      <c r="K810" s="55" t="str">
        <f>IF(G810="","",IF(G810="*","",IF(ABS(J810)&gt;ABS(G810),"Decrease","Increase")))</f>
        <v>Increase</v>
      </c>
      <c r="L810" s="127">
        <f>IF(G810="","",IF(G810="*","",(ABS(G810-J810))*100))</f>
        <v>2.0310070031393042</v>
      </c>
      <c r="M810" s="58">
        <v>-0.31881188118811893</v>
      </c>
      <c r="N810" s="58">
        <v>-0.39799999999999996</v>
      </c>
    </row>
    <row r="811" spans="1:14" ht="15.6">
      <c r="A811" s="54">
        <v>10</v>
      </c>
      <c r="B811" s="54">
        <v>3112</v>
      </c>
      <c r="C811" s="54" t="s">
        <v>1158</v>
      </c>
      <c r="D811" s="54" t="s">
        <v>51</v>
      </c>
      <c r="E811" s="55">
        <v>572</v>
      </c>
      <c r="F811" s="56">
        <v>0.39200000000000002</v>
      </c>
      <c r="G811" s="122"/>
      <c r="H811" s="55">
        <v>620</v>
      </c>
      <c r="I811" s="56">
        <v>0.48225806451612901</v>
      </c>
      <c r="J811" s="57"/>
      <c r="K811" s="57"/>
      <c r="L811" s="126"/>
      <c r="M811" s="58">
        <v>-0.21774193548387094</v>
      </c>
      <c r="N811" s="58">
        <v>-0.30799999999999994</v>
      </c>
    </row>
    <row r="812" spans="1:14" ht="15.6">
      <c r="A812" s="54">
        <v>11</v>
      </c>
      <c r="B812" s="54">
        <v>3112</v>
      </c>
      <c r="C812" s="54" t="s">
        <v>1158</v>
      </c>
      <c r="D812" s="54" t="s">
        <v>52</v>
      </c>
      <c r="E812" s="55">
        <v>148</v>
      </c>
      <c r="F812" s="56">
        <v>0.128</v>
      </c>
      <c r="G812" s="121">
        <v>-0.26400000000000001</v>
      </c>
      <c r="H812" s="55">
        <v>150</v>
      </c>
      <c r="I812" s="56">
        <v>0.15333333333333299</v>
      </c>
      <c r="J812" s="59">
        <v>-0.32892473118279603</v>
      </c>
      <c r="K812" s="55" t="str">
        <f>IF(G812="","",IF(G812="*","",IF(ABS(J812)&gt;ABS(G812),"Decrease","Increase")))</f>
        <v>Decrease</v>
      </c>
      <c r="L812" s="127">
        <f>IF(G812="","",IF(G812="*","",(ABS(G812-J812))*100))</f>
        <v>6.4924731182796016</v>
      </c>
      <c r="M812" s="58">
        <v>-0.54666666666666697</v>
      </c>
      <c r="N812" s="58">
        <v>-0.57199999999999995</v>
      </c>
    </row>
    <row r="813" spans="1:14" ht="15.6">
      <c r="A813" s="54">
        <v>12</v>
      </c>
      <c r="B813" s="54">
        <v>3112</v>
      </c>
      <c r="C813" s="54" t="s">
        <v>1158</v>
      </c>
      <c r="D813" s="54" t="s">
        <v>13</v>
      </c>
      <c r="E813" s="55">
        <v>711</v>
      </c>
      <c r="F813" s="60">
        <v>0.34</v>
      </c>
      <c r="G813" s="122"/>
      <c r="H813" s="55">
        <v>764</v>
      </c>
      <c r="I813" s="56">
        <v>0.41753926701570698</v>
      </c>
      <c r="J813" s="57"/>
      <c r="K813" s="57"/>
      <c r="L813" s="126"/>
      <c r="M813" s="58">
        <v>-0.28246073298429297</v>
      </c>
      <c r="N813" s="58">
        <v>-0.35999999999999993</v>
      </c>
    </row>
    <row r="814" spans="1:14" ht="15.6">
      <c r="A814" s="54">
        <v>13</v>
      </c>
      <c r="B814" s="54">
        <v>3112</v>
      </c>
      <c r="C814" s="54" t="s">
        <v>1158</v>
      </c>
      <c r="D814" s="54" t="s">
        <v>14</v>
      </c>
      <c r="E814" s="55" t="s">
        <v>1</v>
      </c>
      <c r="F814" s="55" t="s">
        <v>1</v>
      </c>
      <c r="G814" s="121" t="s">
        <v>1</v>
      </c>
      <c r="H814" s="55" t="s">
        <v>1</v>
      </c>
      <c r="I814" s="56" t="s">
        <v>1</v>
      </c>
      <c r="J814" s="55" t="s">
        <v>1</v>
      </c>
      <c r="K814" s="55" t="str">
        <f>IF(G814="","",IF(G814="*","",IF(ABS(J814)&gt;ABS(G814),"Decrease","Increase")))</f>
        <v/>
      </c>
      <c r="L814" s="127" t="str">
        <f>IF(G814="","",IF(G814="*","",(ABS(G814-J814))*100))</f>
        <v/>
      </c>
      <c r="M814" s="58"/>
      <c r="N814" s="58"/>
    </row>
    <row r="815" spans="1:14" ht="15.6">
      <c r="A815" s="54">
        <v>14</v>
      </c>
      <c r="B815" s="54">
        <v>3112</v>
      </c>
      <c r="C815" s="54" t="s">
        <v>1158</v>
      </c>
      <c r="D815" s="54" t="s">
        <v>15</v>
      </c>
      <c r="E815" s="55">
        <v>364</v>
      </c>
      <c r="F815" s="56">
        <v>0.28799999999999998</v>
      </c>
      <c r="G815" s="122"/>
      <c r="H815" s="55">
        <v>374</v>
      </c>
      <c r="I815" s="56">
        <v>0.33689839572192498</v>
      </c>
      <c r="J815" s="57"/>
      <c r="K815" s="57"/>
      <c r="L815" s="126"/>
      <c r="M815" s="58">
        <v>-0.36310160427807497</v>
      </c>
      <c r="N815" s="58">
        <v>-0.41199999999999998</v>
      </c>
    </row>
    <row r="816" spans="1:14" ht="15.6">
      <c r="A816" s="54">
        <v>15</v>
      </c>
      <c r="B816" s="54">
        <v>3112</v>
      </c>
      <c r="C816" s="54" t="s">
        <v>1158</v>
      </c>
      <c r="D816" s="54" t="s">
        <v>16</v>
      </c>
      <c r="E816" s="55">
        <v>356</v>
      </c>
      <c r="F816" s="56">
        <v>0.38800000000000001</v>
      </c>
      <c r="G816" s="121">
        <v>0.1</v>
      </c>
      <c r="H816" s="55">
        <v>396</v>
      </c>
      <c r="I816" s="56">
        <v>0.49494949494949497</v>
      </c>
      <c r="J816" s="59">
        <v>0.15805109922756999</v>
      </c>
      <c r="K816" s="55" t="str">
        <f>IF(G816="","",IF(G816="*","",IF(ABS(J816)&gt;ABS(G816),"Decrease","Increase")))</f>
        <v>Decrease</v>
      </c>
      <c r="L816" s="127">
        <f>IF(G816="","",IF(G816="*","",(ABS(G816-J816))*100))</f>
        <v>5.8051099227569987</v>
      </c>
      <c r="M816" s="58">
        <v>-0.20505050505050498</v>
      </c>
      <c r="N816" s="58">
        <v>-0.31199999999999994</v>
      </c>
    </row>
    <row r="817" spans="1:14" ht="15.6">
      <c r="A817" s="54">
        <v>1</v>
      </c>
      <c r="B817" s="54">
        <v>3200</v>
      </c>
      <c r="C817" s="54" t="s">
        <v>1159</v>
      </c>
      <c r="D817" s="54" t="s">
        <v>50</v>
      </c>
      <c r="E817" s="55">
        <v>594</v>
      </c>
      <c r="F817" s="56">
        <v>0.123</v>
      </c>
      <c r="G817" s="122"/>
      <c r="H817" s="55">
        <v>625</v>
      </c>
      <c r="I817" s="56">
        <v>0.18559999999999999</v>
      </c>
      <c r="J817" s="57"/>
      <c r="K817" s="57"/>
      <c r="L817" s="126"/>
      <c r="M817" s="58">
        <v>-0.51439999999999997</v>
      </c>
      <c r="N817" s="58">
        <v>-0.57699999999999996</v>
      </c>
    </row>
    <row r="818" spans="1:14" ht="15.6">
      <c r="A818" s="54">
        <v>2</v>
      </c>
      <c r="B818" s="54">
        <v>3200</v>
      </c>
      <c r="C818" s="54" t="s">
        <v>1159</v>
      </c>
      <c r="D818" s="54" t="s">
        <v>7</v>
      </c>
      <c r="E818" s="55" t="s">
        <v>1</v>
      </c>
      <c r="F818" s="55" t="s">
        <v>1</v>
      </c>
      <c r="G818" s="122"/>
      <c r="H818" s="55" t="s">
        <v>1</v>
      </c>
      <c r="I818" s="56" t="s">
        <v>1</v>
      </c>
      <c r="J818" s="57"/>
      <c r="K818" s="57"/>
      <c r="L818" s="126"/>
      <c r="M818" s="58"/>
      <c r="N818" s="58"/>
    </row>
    <row r="819" spans="1:14" ht="15.6">
      <c r="A819" s="54">
        <v>3</v>
      </c>
      <c r="B819" s="54">
        <v>3200</v>
      </c>
      <c r="C819" s="54" t="s">
        <v>1159</v>
      </c>
      <c r="D819" s="54" t="s">
        <v>42</v>
      </c>
      <c r="E819" s="55">
        <v>591</v>
      </c>
      <c r="F819" s="56">
        <v>0.122</v>
      </c>
      <c r="G819" s="121" t="s">
        <v>1</v>
      </c>
      <c r="H819" s="55">
        <v>621</v>
      </c>
      <c r="I819" s="56">
        <v>0.18196457326892099</v>
      </c>
      <c r="J819" s="55" t="s">
        <v>1</v>
      </c>
      <c r="K819" s="55"/>
      <c r="L819" s="127"/>
      <c r="M819" s="58">
        <v>-0.51803542673107894</v>
      </c>
      <c r="N819" s="58">
        <v>-0.57799999999999996</v>
      </c>
    </row>
    <row r="820" spans="1:14" ht="15.6">
      <c r="A820" s="54">
        <v>9</v>
      </c>
      <c r="B820" s="54">
        <v>3200</v>
      </c>
      <c r="C820" s="54" t="s">
        <v>1159</v>
      </c>
      <c r="D820" s="54" t="s">
        <v>10</v>
      </c>
      <c r="E820" s="55">
        <v>594</v>
      </c>
      <c r="F820" s="56">
        <v>0.123</v>
      </c>
      <c r="G820" s="121"/>
      <c r="H820" s="55">
        <v>625</v>
      </c>
      <c r="I820" s="56">
        <v>0.18559999999999999</v>
      </c>
      <c r="J820" s="55"/>
      <c r="K820" s="55" t="str">
        <f>IF(G820="","",IF(G820="*","",IF(ABS(J820)&gt;ABS(G820),"Decrease","Increase")))</f>
        <v/>
      </c>
      <c r="L820" s="127" t="str">
        <f>IF(G820="","",IF(G820="*","",(ABS(G820-J820))*100))</f>
        <v/>
      </c>
      <c r="M820" s="58">
        <v>-0.51439999999999997</v>
      </c>
      <c r="N820" s="58">
        <v>-0.57699999999999996</v>
      </c>
    </row>
    <row r="821" spans="1:14" ht="15.6">
      <c r="A821" s="54">
        <v>10</v>
      </c>
      <c r="B821" s="54">
        <v>3200</v>
      </c>
      <c r="C821" s="54" t="s">
        <v>1159</v>
      </c>
      <c r="D821" s="54" t="s">
        <v>51</v>
      </c>
      <c r="E821" s="55">
        <v>520</v>
      </c>
      <c r="F821" s="56">
        <v>0.13800000000000001</v>
      </c>
      <c r="G821" s="122"/>
      <c r="H821" s="55">
        <v>552</v>
      </c>
      <c r="I821" s="56">
        <v>0.21014492753623201</v>
      </c>
      <c r="J821" s="57"/>
      <c r="K821" s="57"/>
      <c r="L821" s="126"/>
      <c r="M821" s="58">
        <v>-0.48985507246376792</v>
      </c>
      <c r="N821" s="58">
        <v>-0.56199999999999994</v>
      </c>
    </row>
    <row r="822" spans="1:14" ht="15.6">
      <c r="A822" s="54">
        <v>11</v>
      </c>
      <c r="B822" s="54">
        <v>3200</v>
      </c>
      <c r="C822" s="54" t="s">
        <v>1159</v>
      </c>
      <c r="D822" s="54" t="s">
        <v>52</v>
      </c>
      <c r="E822" s="55">
        <v>74</v>
      </c>
      <c r="F822" s="56">
        <v>1.4E-2</v>
      </c>
      <c r="G822" s="121">
        <v>-0.124</v>
      </c>
      <c r="H822" s="55">
        <v>73</v>
      </c>
      <c r="I822" s="56">
        <v>0</v>
      </c>
      <c r="J822" s="59">
        <v>-0.21014492753623201</v>
      </c>
      <c r="K822" s="55" t="str">
        <f>IF(G822="","",IF(G822="*","",IF(ABS(J822)&gt;ABS(G822),"Decrease","Increase")))</f>
        <v>Decrease</v>
      </c>
      <c r="L822" s="127">
        <f>IF(G822="","",IF(G822="*","",(ABS(G822-J822))*100))</f>
        <v>8.6144927536232014</v>
      </c>
      <c r="M822" s="58">
        <v>-0.7</v>
      </c>
      <c r="N822" s="58">
        <v>-0.68599999999999994</v>
      </c>
    </row>
    <row r="823" spans="1:14" ht="15.6">
      <c r="A823" s="54">
        <v>12</v>
      </c>
      <c r="B823" s="54">
        <v>3200</v>
      </c>
      <c r="C823" s="54" t="s">
        <v>1159</v>
      </c>
      <c r="D823" s="54" t="s">
        <v>13</v>
      </c>
      <c r="E823" s="55">
        <v>594</v>
      </c>
      <c r="F823" s="56">
        <v>0.123</v>
      </c>
      <c r="G823" s="122"/>
      <c r="H823" s="55">
        <v>625</v>
      </c>
      <c r="I823" s="56">
        <v>0.18559999999999999</v>
      </c>
      <c r="J823" s="57"/>
      <c r="K823" s="57"/>
      <c r="L823" s="126"/>
      <c r="M823" s="58">
        <v>-0.51439999999999997</v>
      </c>
      <c r="N823" s="58">
        <v>-0.57699999999999996</v>
      </c>
    </row>
    <row r="824" spans="1:14" ht="15.6">
      <c r="A824" s="54">
        <v>14</v>
      </c>
      <c r="B824" s="54">
        <v>3200</v>
      </c>
      <c r="C824" s="54" t="s">
        <v>1159</v>
      </c>
      <c r="D824" s="54" t="s">
        <v>15</v>
      </c>
      <c r="E824" s="55">
        <v>309</v>
      </c>
      <c r="F824" s="56">
        <v>9.7000000000000003E-2</v>
      </c>
      <c r="G824" s="122"/>
      <c r="H824" s="55">
        <v>317</v>
      </c>
      <c r="I824" s="56">
        <v>0.148264984227129</v>
      </c>
      <c r="J824" s="57"/>
      <c r="K824" s="57"/>
      <c r="L824" s="126"/>
      <c r="M824" s="58">
        <v>-0.55173501577287098</v>
      </c>
      <c r="N824" s="58">
        <v>-0.60299999999999998</v>
      </c>
    </row>
    <row r="825" spans="1:14" ht="15.6">
      <c r="A825" s="54">
        <v>15</v>
      </c>
      <c r="B825" s="54">
        <v>3200</v>
      </c>
      <c r="C825" s="54" t="s">
        <v>1159</v>
      </c>
      <c r="D825" s="54" t="s">
        <v>16</v>
      </c>
      <c r="E825" s="55">
        <v>285</v>
      </c>
      <c r="F825" s="56">
        <v>0.151</v>
      </c>
      <c r="G825" s="121">
        <v>5.4000000000000006E-2</v>
      </c>
      <c r="H825" s="55">
        <v>308</v>
      </c>
      <c r="I825" s="56">
        <v>0.22402597402597399</v>
      </c>
      <c r="J825" s="59">
        <v>7.5760989798844991E-2</v>
      </c>
      <c r="K825" s="55" t="str">
        <f>IF(G825="","",IF(G825="*","",IF(ABS(J825)&gt;ABS(G825),"Decrease","Increase")))</f>
        <v>Decrease</v>
      </c>
      <c r="L825" s="127">
        <f>IF(G825="","",IF(G825="*","",(ABS(G825-J825))*100))</f>
        <v>2.1760989798844985</v>
      </c>
      <c r="M825" s="58">
        <v>-0.47597402597402594</v>
      </c>
      <c r="N825" s="58">
        <v>-0.54899999999999993</v>
      </c>
    </row>
    <row r="826" spans="1:14" ht="15.6">
      <c r="A826" s="54">
        <v>1</v>
      </c>
      <c r="B826" s="54">
        <v>3300</v>
      </c>
      <c r="C826" s="54" t="s">
        <v>1160</v>
      </c>
      <c r="D826" s="54" t="s">
        <v>50</v>
      </c>
      <c r="E826" s="55">
        <v>675</v>
      </c>
      <c r="F826" s="56">
        <v>0.20399999999999999</v>
      </c>
      <c r="G826" s="122"/>
      <c r="H826" s="55">
        <v>756</v>
      </c>
      <c r="I826" s="56">
        <v>0.26455026455026498</v>
      </c>
      <c r="J826" s="57"/>
      <c r="K826" s="57"/>
      <c r="L826" s="126"/>
      <c r="M826" s="58">
        <v>-0.43544973544973498</v>
      </c>
      <c r="N826" s="58">
        <v>-0.496</v>
      </c>
    </row>
    <row r="827" spans="1:14" ht="15.6">
      <c r="A827" s="54">
        <v>2</v>
      </c>
      <c r="B827" s="54">
        <v>3300</v>
      </c>
      <c r="C827" s="54" t="s">
        <v>1160</v>
      </c>
      <c r="D827" s="54" t="s">
        <v>7</v>
      </c>
      <c r="E827" s="55">
        <v>75</v>
      </c>
      <c r="F827" s="60">
        <v>0.32</v>
      </c>
      <c r="G827" s="122"/>
      <c r="H827" s="55">
        <v>94</v>
      </c>
      <c r="I827" s="56">
        <v>0.42553191489361702</v>
      </c>
      <c r="J827" s="57"/>
      <c r="K827" s="57"/>
      <c r="L827" s="126"/>
      <c r="M827" s="58">
        <v>-0.27446808510638293</v>
      </c>
      <c r="N827" s="58">
        <v>-0.37999999999999995</v>
      </c>
    </row>
    <row r="828" spans="1:14" ht="15.6">
      <c r="A828" s="54">
        <v>3</v>
      </c>
      <c r="B828" s="54">
        <v>3300</v>
      </c>
      <c r="C828" s="54" t="s">
        <v>1160</v>
      </c>
      <c r="D828" s="54" t="s">
        <v>42</v>
      </c>
      <c r="E828" s="55">
        <v>589</v>
      </c>
      <c r="F828" s="56">
        <v>0.182</v>
      </c>
      <c r="G828" s="121">
        <v>-0.13800000000000001</v>
      </c>
      <c r="H828" s="55">
        <v>649</v>
      </c>
      <c r="I828" s="56">
        <v>0.23420647149460699</v>
      </c>
      <c r="J828" s="59">
        <v>-0.19132544339901003</v>
      </c>
      <c r="K828" s="55" t="str">
        <f>IF(G828="","",IF(G828="*","",IF(ABS(J828)&gt;ABS(G828),"Decrease","Increase")))</f>
        <v>Decrease</v>
      </c>
      <c r="L828" s="127">
        <f>IF(G828="","",IF(G828="*","",(ABS(G828-J828))*100))</f>
        <v>5.332544339901002</v>
      </c>
      <c r="M828" s="58">
        <v>-0.46579352850539296</v>
      </c>
      <c r="N828" s="58">
        <v>-0.51800000000000002</v>
      </c>
    </row>
    <row r="829" spans="1:14" ht="15.6">
      <c r="A829" s="54">
        <v>4</v>
      </c>
      <c r="B829" s="54">
        <v>3300</v>
      </c>
      <c r="C829" s="54" t="s">
        <v>1160</v>
      </c>
      <c r="D829" s="54" t="s">
        <v>43</v>
      </c>
      <c r="E829" s="55" t="s">
        <v>1</v>
      </c>
      <c r="F829" s="55" t="s">
        <v>1</v>
      </c>
      <c r="G829" s="121" t="s">
        <v>1</v>
      </c>
      <c r="H829" s="55" t="s">
        <v>1</v>
      </c>
      <c r="I829" s="56" t="s">
        <v>1</v>
      </c>
      <c r="J829" s="55" t="s">
        <v>1</v>
      </c>
      <c r="K829" s="55" t="str">
        <f>IF(G829="","",IF(G829="*","",IF(ABS(J829)&gt;ABS(G829),"Decrease","Increase")))</f>
        <v/>
      </c>
      <c r="L829" s="127" t="str">
        <f>IF(G829="","",IF(G829="*","",(ABS(G829-J829))*100))</f>
        <v/>
      </c>
      <c r="M829" s="58"/>
      <c r="N829" s="58"/>
    </row>
    <row r="830" spans="1:14" ht="15.6">
      <c r="A830" s="54">
        <v>6</v>
      </c>
      <c r="B830" s="54">
        <v>3300</v>
      </c>
      <c r="C830" s="54" t="s">
        <v>1160</v>
      </c>
      <c r="D830" s="54" t="s">
        <v>44</v>
      </c>
      <c r="E830" s="55" t="s">
        <v>1</v>
      </c>
      <c r="F830" s="55" t="s">
        <v>1</v>
      </c>
      <c r="G830" s="121" t="s">
        <v>1</v>
      </c>
      <c r="H830" s="55" t="s">
        <v>1</v>
      </c>
      <c r="I830" s="56" t="s">
        <v>1</v>
      </c>
      <c r="J830" s="55" t="s">
        <v>1</v>
      </c>
      <c r="K830" s="55" t="str">
        <f>IF(G830="","",IF(G830="*","",IF(ABS(J830)&gt;ABS(G830),"Decrease","Increase")))</f>
        <v/>
      </c>
      <c r="L830" s="127" t="str">
        <f>IF(G830="","",IF(G830="*","",(ABS(G830-J830))*100))</f>
        <v/>
      </c>
      <c r="M830" s="58"/>
      <c r="N830" s="58"/>
    </row>
    <row r="831" spans="1:14" ht="15.6">
      <c r="A831" s="54">
        <v>9</v>
      </c>
      <c r="B831" s="54">
        <v>3300</v>
      </c>
      <c r="C831" s="54" t="s">
        <v>1160</v>
      </c>
      <c r="D831" s="54" t="s">
        <v>10</v>
      </c>
      <c r="E831" s="55">
        <v>675</v>
      </c>
      <c r="F831" s="56">
        <v>0.20399999999999999</v>
      </c>
      <c r="G831" s="121"/>
      <c r="H831" s="55">
        <v>756</v>
      </c>
      <c r="I831" s="56">
        <v>0.26455026455026498</v>
      </c>
      <c r="J831" s="55" t="s">
        <v>1</v>
      </c>
      <c r="K831" s="55" t="str">
        <f>IF(G831="","",IF(G831="*","",IF(ABS(J831)&gt;ABS(G831),"Decrease","Increase")))</f>
        <v/>
      </c>
      <c r="L831" s="127" t="str">
        <f>IF(G831="","",IF(G831="*","",(ABS(G831-J831))*100))</f>
        <v/>
      </c>
      <c r="M831" s="58">
        <v>-0.43544973544973498</v>
      </c>
      <c r="N831" s="58">
        <v>-0.496</v>
      </c>
    </row>
    <row r="832" spans="1:14" ht="15.6">
      <c r="A832" s="54">
        <v>10</v>
      </c>
      <c r="B832" s="54">
        <v>3300</v>
      </c>
      <c r="C832" s="54" t="s">
        <v>1160</v>
      </c>
      <c r="D832" s="54" t="s">
        <v>51</v>
      </c>
      <c r="E832" s="55">
        <v>581</v>
      </c>
      <c r="F832" s="56">
        <v>0.23200000000000001</v>
      </c>
      <c r="G832" s="122"/>
      <c r="H832" s="55">
        <v>665</v>
      </c>
      <c r="I832" s="56">
        <v>0.290225563909774</v>
      </c>
      <c r="J832" s="57"/>
      <c r="K832" s="57"/>
      <c r="L832" s="126"/>
      <c r="M832" s="58">
        <v>-0.40977443609022596</v>
      </c>
      <c r="N832" s="58">
        <v>-0.46799999999999997</v>
      </c>
    </row>
    <row r="833" spans="1:14" ht="15.6">
      <c r="A833" s="54">
        <v>11</v>
      </c>
      <c r="B833" s="54">
        <v>3300</v>
      </c>
      <c r="C833" s="54" t="s">
        <v>1160</v>
      </c>
      <c r="D833" s="54" t="s">
        <v>52</v>
      </c>
      <c r="E833" s="55">
        <v>94</v>
      </c>
      <c r="F833" s="56">
        <v>3.2000000000000001E-2</v>
      </c>
      <c r="G833" s="121">
        <v>-0.2</v>
      </c>
      <c r="H833" s="55">
        <v>91</v>
      </c>
      <c r="I833" s="56">
        <v>7.69230769230769E-2</v>
      </c>
      <c r="J833" s="59">
        <v>-0.2133024869866971</v>
      </c>
      <c r="K833" s="55" t="str">
        <f>IF(G833="","",IF(G833="*","",IF(ABS(J833)&gt;ABS(G833),"Decrease","Increase")))</f>
        <v>Decrease</v>
      </c>
      <c r="L833" s="127">
        <f>IF(G833="","",IF(G833="*","",(ABS(G833-J833))*100))</f>
        <v>1.3302486986697089</v>
      </c>
      <c r="M833" s="58">
        <v>-0.62307692307692308</v>
      </c>
      <c r="N833" s="58">
        <v>-0.66799999999999993</v>
      </c>
    </row>
    <row r="834" spans="1:14" ht="15.6">
      <c r="A834" s="54">
        <v>12</v>
      </c>
      <c r="B834" s="54">
        <v>3300</v>
      </c>
      <c r="C834" s="54" t="s">
        <v>1160</v>
      </c>
      <c r="D834" s="54" t="s">
        <v>13</v>
      </c>
      <c r="E834" s="55">
        <v>674</v>
      </c>
      <c r="F834" s="56">
        <v>0.20499999999999999</v>
      </c>
      <c r="G834" s="122"/>
      <c r="H834" s="55">
        <v>755</v>
      </c>
      <c r="I834" s="56">
        <v>0.26490066225165598</v>
      </c>
      <c r="J834" s="57"/>
      <c r="K834" s="57"/>
      <c r="L834" s="126"/>
      <c r="M834" s="58">
        <v>-0.43509933774834397</v>
      </c>
      <c r="N834" s="58">
        <v>-0.495</v>
      </c>
    </row>
    <row r="835" spans="1:14" ht="15.6">
      <c r="A835" s="54">
        <v>13</v>
      </c>
      <c r="B835" s="54">
        <v>3300</v>
      </c>
      <c r="C835" s="54" t="s">
        <v>1160</v>
      </c>
      <c r="D835" s="54" t="s">
        <v>14</v>
      </c>
      <c r="E835" s="55" t="s">
        <v>1</v>
      </c>
      <c r="F835" s="55" t="s">
        <v>1</v>
      </c>
      <c r="G835" s="121" t="s">
        <v>1</v>
      </c>
      <c r="H835" s="55" t="s">
        <v>1</v>
      </c>
      <c r="I835" s="56" t="s">
        <v>1</v>
      </c>
      <c r="J835" s="55" t="s">
        <v>1</v>
      </c>
      <c r="K835" s="55" t="str">
        <f>IF(G835="","",IF(G835="*","",IF(ABS(J835)&gt;ABS(G835),"Decrease","Increase")))</f>
        <v/>
      </c>
      <c r="L835" s="127" t="str">
        <f>IF(G835="","",IF(G835="*","",(ABS(G835-J835))*100))</f>
        <v/>
      </c>
      <c r="M835" s="58"/>
      <c r="N835" s="58"/>
    </row>
    <row r="836" spans="1:14" ht="15.6">
      <c r="A836" s="54">
        <v>14</v>
      </c>
      <c r="B836" s="54">
        <v>3300</v>
      </c>
      <c r="C836" s="54" t="s">
        <v>1160</v>
      </c>
      <c r="D836" s="54" t="s">
        <v>15</v>
      </c>
      <c r="E836" s="55">
        <v>344</v>
      </c>
      <c r="F836" s="56">
        <v>0.192</v>
      </c>
      <c r="G836" s="122"/>
      <c r="H836" s="55">
        <v>370</v>
      </c>
      <c r="I836" s="56">
        <v>0.2</v>
      </c>
      <c r="J836" s="57"/>
      <c r="K836" s="57"/>
      <c r="L836" s="126"/>
      <c r="M836" s="58">
        <v>-0.49999999999999994</v>
      </c>
      <c r="N836" s="58">
        <v>-0.50800000000000001</v>
      </c>
    </row>
    <row r="837" spans="1:14" ht="15.6">
      <c r="A837" s="54">
        <v>15</v>
      </c>
      <c r="B837" s="54">
        <v>3300</v>
      </c>
      <c r="C837" s="54" t="s">
        <v>1160</v>
      </c>
      <c r="D837" s="54" t="s">
        <v>16</v>
      </c>
      <c r="E837" s="55">
        <v>331</v>
      </c>
      <c r="F837" s="56">
        <v>0.218</v>
      </c>
      <c r="G837" s="121">
        <v>2.6000000000000002E-2</v>
      </c>
      <c r="H837" s="55">
        <v>386</v>
      </c>
      <c r="I837" s="56">
        <v>0.32642487046632102</v>
      </c>
      <c r="J837" s="59">
        <v>0.126424870466321</v>
      </c>
      <c r="K837" s="55" t="str">
        <f>IF(G837="","",IF(G837="*","",IF(ABS(J837)&gt;ABS(G837),"Decrease","Increase")))</f>
        <v>Decrease</v>
      </c>
      <c r="L837" s="127">
        <f>IF(G837="","",IF(G837="*","",(ABS(G837-J837))*100))</f>
        <v>10.0424870466321</v>
      </c>
      <c r="M837" s="58">
        <v>-0.37357512953367894</v>
      </c>
      <c r="N837" s="58">
        <v>-0.48199999999999998</v>
      </c>
    </row>
    <row r="838" spans="1:14" ht="15.6">
      <c r="A838" s="54">
        <v>1</v>
      </c>
      <c r="B838" s="54">
        <v>3400</v>
      </c>
      <c r="C838" s="54" t="s">
        <v>1161</v>
      </c>
      <c r="D838" s="54" t="s">
        <v>50</v>
      </c>
      <c r="E838" s="55">
        <v>4320</v>
      </c>
      <c r="F838" s="56">
        <v>0.39300000000000002</v>
      </c>
      <c r="G838" s="122"/>
      <c r="H838" s="55">
        <v>4513</v>
      </c>
      <c r="I838" s="56">
        <v>0.460669177930423</v>
      </c>
      <c r="J838" s="57"/>
      <c r="K838" s="57"/>
      <c r="L838" s="126"/>
      <c r="M838" s="58">
        <v>-0.23933082206957695</v>
      </c>
      <c r="N838" s="58">
        <v>-0.30699999999999994</v>
      </c>
    </row>
    <row r="839" spans="1:14" ht="15.6">
      <c r="A839" s="54">
        <v>2</v>
      </c>
      <c r="B839" s="54">
        <v>3400</v>
      </c>
      <c r="C839" s="54" t="s">
        <v>1161</v>
      </c>
      <c r="D839" s="54" t="s">
        <v>7</v>
      </c>
      <c r="E839" s="55">
        <v>2673</v>
      </c>
      <c r="F839" s="56">
        <v>0.46400000000000002</v>
      </c>
      <c r="G839" s="122"/>
      <c r="H839" s="55">
        <v>2979</v>
      </c>
      <c r="I839" s="56">
        <v>0.529372272574689</v>
      </c>
      <c r="J839" s="57"/>
      <c r="K839" s="57"/>
      <c r="L839" s="126"/>
      <c r="M839" s="58">
        <v>-0.17062772742531096</v>
      </c>
      <c r="N839" s="58">
        <v>-0.23599999999999993</v>
      </c>
    </row>
    <row r="840" spans="1:14" ht="15.6">
      <c r="A840" s="54">
        <v>3</v>
      </c>
      <c r="B840" s="54">
        <v>3400</v>
      </c>
      <c r="C840" s="54" t="s">
        <v>1161</v>
      </c>
      <c r="D840" s="54" t="s">
        <v>42</v>
      </c>
      <c r="E840" s="55">
        <v>867</v>
      </c>
      <c r="F840" s="56">
        <v>0.23599999999999999</v>
      </c>
      <c r="G840" s="121">
        <v>-0.22800000000000001</v>
      </c>
      <c r="H840" s="55">
        <v>849</v>
      </c>
      <c r="I840" s="56">
        <v>0.28857479387514701</v>
      </c>
      <c r="J840" s="59">
        <v>-0.24079747869954199</v>
      </c>
      <c r="K840" s="55" t="str">
        <f>IF(G840="","",IF(G840="*","",IF(ABS(J840)&gt;ABS(G840),"Decrease","Increase")))</f>
        <v>Decrease</v>
      </c>
      <c r="L840" s="127">
        <f>IF(G840="","",IF(G840="*","",(ABS(G840-J840))*100))</f>
        <v>1.279747869954198</v>
      </c>
      <c r="M840" s="58">
        <v>-0.41142520612485295</v>
      </c>
      <c r="N840" s="58">
        <v>-0.46399999999999997</v>
      </c>
    </row>
    <row r="841" spans="1:14" ht="15.6">
      <c r="A841" s="54">
        <v>4</v>
      </c>
      <c r="B841" s="54">
        <v>3400</v>
      </c>
      <c r="C841" s="54" t="s">
        <v>1161</v>
      </c>
      <c r="D841" s="54" t="s">
        <v>43</v>
      </c>
      <c r="E841" s="55">
        <v>561</v>
      </c>
      <c r="F841" s="56">
        <v>0.307</v>
      </c>
      <c r="G841" s="121">
        <v>-0.157</v>
      </c>
      <c r="H841" s="55">
        <v>488</v>
      </c>
      <c r="I841" s="56">
        <v>0.35655737704918</v>
      </c>
      <c r="J841" s="59">
        <v>-0.17281489552550899</v>
      </c>
      <c r="K841" s="55" t="str">
        <f>IF(G841="","",IF(G841="*","",IF(ABS(J841)&gt;ABS(G841),"Decrease","Increase")))</f>
        <v>Decrease</v>
      </c>
      <c r="L841" s="127">
        <f>IF(G841="","",IF(G841="*","",(ABS(G841-J841))*100))</f>
        <v>1.5814895525508992</v>
      </c>
      <c r="M841" s="58">
        <v>-0.34344262295081995</v>
      </c>
      <c r="N841" s="58">
        <v>-0.39299999999999996</v>
      </c>
    </row>
    <row r="842" spans="1:14" ht="15.6">
      <c r="A842" s="54">
        <v>5</v>
      </c>
      <c r="B842" s="54">
        <v>3400</v>
      </c>
      <c r="C842" s="54" t="s">
        <v>1161</v>
      </c>
      <c r="D842" s="54" t="s">
        <v>8</v>
      </c>
      <c r="E842" s="55">
        <v>28</v>
      </c>
      <c r="F842" s="56">
        <v>0.60699999999999998</v>
      </c>
      <c r="G842" s="121">
        <v>0.14300000000000002</v>
      </c>
      <c r="H842" s="55">
        <v>24</v>
      </c>
      <c r="I842" s="56">
        <v>0.66666666666666696</v>
      </c>
      <c r="J842" s="59">
        <v>0.13729439409197797</v>
      </c>
      <c r="K842" s="55" t="str">
        <f>IF(G842="","",IF(G842="*","",IF(ABS(J842)&gt;ABS(G842),"Decrease","Increase")))</f>
        <v>Increase</v>
      </c>
      <c r="L842" s="127">
        <f>IF(G842="","",IF(G842="*","",(ABS(G842-J842))*100))</f>
        <v>0.57056059080220489</v>
      </c>
      <c r="M842" s="58">
        <v>-3.3333333333332993E-2</v>
      </c>
      <c r="N842" s="58">
        <v>-9.2999999999999972E-2</v>
      </c>
    </row>
    <row r="843" spans="1:14" ht="15.6">
      <c r="A843" s="54">
        <v>6</v>
      </c>
      <c r="B843" s="54">
        <v>3400</v>
      </c>
      <c r="C843" s="54" t="s">
        <v>1161</v>
      </c>
      <c r="D843" s="54" t="s">
        <v>44</v>
      </c>
      <c r="E843" s="55">
        <v>155</v>
      </c>
      <c r="F843" s="56">
        <v>0.36099999999999999</v>
      </c>
      <c r="G843" s="121">
        <v>-0.10300000000000001</v>
      </c>
      <c r="H843" s="55">
        <v>132</v>
      </c>
      <c r="I843" s="56">
        <v>0.43181818181818199</v>
      </c>
      <c r="J843" s="59">
        <v>-9.7554090756507006E-2</v>
      </c>
      <c r="K843" s="55" t="str">
        <f>IF(G843="","",IF(G843="*","",IF(ABS(J843)&gt;ABS(G843),"Decrease","Increase")))</f>
        <v>Increase</v>
      </c>
      <c r="L843" s="127">
        <f>IF(G843="","",IF(G843="*","",(ABS(G843-J843))*100))</f>
        <v>0.54459092434930023</v>
      </c>
      <c r="M843" s="58">
        <v>-0.26818181818181797</v>
      </c>
      <c r="N843" s="58">
        <v>-0.33899999999999997</v>
      </c>
    </row>
    <row r="844" spans="1:14" ht="15.6">
      <c r="A844" s="54">
        <v>7</v>
      </c>
      <c r="B844" s="54">
        <v>3400</v>
      </c>
      <c r="C844" s="54" t="s">
        <v>1161</v>
      </c>
      <c r="D844" s="54" t="s">
        <v>1096</v>
      </c>
      <c r="E844" s="55">
        <v>36</v>
      </c>
      <c r="F844" s="56">
        <v>0.16700000000000001</v>
      </c>
      <c r="G844" s="121">
        <v>-0.29699999999999999</v>
      </c>
      <c r="H844" s="55">
        <v>41</v>
      </c>
      <c r="I844" s="56">
        <v>0.24390243902438999</v>
      </c>
      <c r="J844" s="59">
        <v>-0.28546983355029898</v>
      </c>
      <c r="K844" s="54"/>
      <c r="L844" s="127">
        <f>IF(G844="","",IF(G844="*","",(ABS(G844-J844))*100))</f>
        <v>1.1530166449701007</v>
      </c>
      <c r="M844" s="58">
        <v>-0.45609756097560994</v>
      </c>
      <c r="N844" s="58">
        <v>-0.53299999999999992</v>
      </c>
    </row>
    <row r="845" spans="1:14" ht="15.6">
      <c r="A845" s="54">
        <v>8</v>
      </c>
      <c r="B845" s="54">
        <v>3400</v>
      </c>
      <c r="C845" s="54" t="s">
        <v>1161</v>
      </c>
      <c r="D845" s="54" t="s">
        <v>9</v>
      </c>
      <c r="E845" s="55">
        <v>1391</v>
      </c>
      <c r="F845" s="56">
        <v>0.52700000000000002</v>
      </c>
      <c r="G845" s="122"/>
      <c r="H845" s="55">
        <v>1402</v>
      </c>
      <c r="I845" s="56">
        <v>0.61768901569186896</v>
      </c>
      <c r="J845" s="57"/>
      <c r="K845" s="57"/>
      <c r="L845" s="126"/>
      <c r="M845" s="58">
        <v>-8.2310984308130997E-2</v>
      </c>
      <c r="N845" s="58">
        <v>-0.17299999999999993</v>
      </c>
    </row>
    <row r="846" spans="1:14" ht="15.6">
      <c r="A846" s="54">
        <v>9</v>
      </c>
      <c r="B846" s="54">
        <v>3400</v>
      </c>
      <c r="C846" s="54" t="s">
        <v>1161</v>
      </c>
      <c r="D846" s="54" t="s">
        <v>10</v>
      </c>
      <c r="E846" s="55">
        <v>2929</v>
      </c>
      <c r="F846" s="56">
        <v>0.32900000000000001</v>
      </c>
      <c r="G846" s="121">
        <v>-0.19800000000000001</v>
      </c>
      <c r="H846" s="55">
        <v>3111</v>
      </c>
      <c r="I846" s="56">
        <v>0.38990678238508503</v>
      </c>
      <c r="J846" s="59">
        <v>-0.22778223330678393</v>
      </c>
      <c r="K846" s="55" t="str">
        <f>IF(G846="","",IF(G846="*","",IF(ABS(J846)&gt;ABS(G846),"Decrease","Increase")))</f>
        <v>Decrease</v>
      </c>
      <c r="L846" s="127">
        <f>IF(G846="","",IF(G846="*","",(ABS(G846-J846))*100))</f>
        <v>2.9782233306783921</v>
      </c>
      <c r="M846" s="58">
        <v>-0.31009321761491493</v>
      </c>
      <c r="N846" s="58">
        <v>-0.37099999999999994</v>
      </c>
    </row>
    <row r="847" spans="1:14" ht="15.6">
      <c r="A847" s="54">
        <v>10</v>
      </c>
      <c r="B847" s="54">
        <v>3400</v>
      </c>
      <c r="C847" s="54" t="s">
        <v>1161</v>
      </c>
      <c r="D847" s="54" t="s">
        <v>51</v>
      </c>
      <c r="E847" s="55">
        <v>3650</v>
      </c>
      <c r="F847" s="56">
        <v>0.44500000000000001</v>
      </c>
      <c r="G847" s="122"/>
      <c r="H847" s="55">
        <v>3896</v>
      </c>
      <c r="I847" s="56">
        <v>0.50975359342915805</v>
      </c>
      <c r="J847" s="57"/>
      <c r="K847" s="57"/>
      <c r="L847" s="126"/>
      <c r="M847" s="58">
        <v>-0.19024640657084191</v>
      </c>
      <c r="N847" s="58">
        <v>-0.25499999999999995</v>
      </c>
    </row>
    <row r="848" spans="1:14" ht="15.6">
      <c r="A848" s="54">
        <v>11</v>
      </c>
      <c r="B848" s="54">
        <v>3400</v>
      </c>
      <c r="C848" s="54" t="s">
        <v>1161</v>
      </c>
      <c r="D848" s="54" t="s">
        <v>52</v>
      </c>
      <c r="E848" s="55">
        <v>670</v>
      </c>
      <c r="F848" s="56">
        <v>0.107</v>
      </c>
      <c r="G848" s="121">
        <v>-0.33799999999999997</v>
      </c>
      <c r="H848" s="55">
        <v>617</v>
      </c>
      <c r="I848" s="56">
        <v>0.15072933549432699</v>
      </c>
      <c r="J848" s="59">
        <v>-0.35902425793483106</v>
      </c>
      <c r="K848" s="55" t="str">
        <f>IF(G848="","",IF(G848="*","",IF(ABS(J848)&gt;ABS(G848),"Decrease","Increase")))</f>
        <v>Decrease</v>
      </c>
      <c r="L848" s="127">
        <f>IF(G848="","",IF(G848="*","",(ABS(G848-J848))*100))</f>
        <v>2.1024257934831092</v>
      </c>
      <c r="M848" s="58">
        <v>-0.54927066450567297</v>
      </c>
      <c r="N848" s="58">
        <v>-0.59299999999999997</v>
      </c>
    </row>
    <row r="849" spans="1:14" ht="15.6">
      <c r="A849" s="54">
        <v>12</v>
      </c>
      <c r="B849" s="54">
        <v>3400</v>
      </c>
      <c r="C849" s="54" t="s">
        <v>1161</v>
      </c>
      <c r="D849" s="54" t="s">
        <v>13</v>
      </c>
      <c r="E849" s="55">
        <v>4030</v>
      </c>
      <c r="F849" s="56">
        <v>0.41099999999999998</v>
      </c>
      <c r="G849" s="122"/>
      <c r="H849" s="55">
        <v>4253</v>
      </c>
      <c r="I849" s="56">
        <v>0.47731013402304301</v>
      </c>
      <c r="J849" s="57"/>
      <c r="K849" s="57"/>
      <c r="L849" s="126"/>
      <c r="M849" s="58">
        <v>-0.22268986597695695</v>
      </c>
      <c r="N849" s="58">
        <v>-0.28899999999999998</v>
      </c>
    </row>
    <row r="850" spans="1:14" ht="15.6">
      <c r="A850" s="54">
        <v>13</v>
      </c>
      <c r="B850" s="54">
        <v>3400</v>
      </c>
      <c r="C850" s="54" t="s">
        <v>1161</v>
      </c>
      <c r="D850" s="54" t="s">
        <v>14</v>
      </c>
      <c r="E850" s="55">
        <v>290</v>
      </c>
      <c r="F850" s="56">
        <v>0.13100000000000001</v>
      </c>
      <c r="G850" s="121">
        <v>-0.28000000000000003</v>
      </c>
      <c r="H850" s="55">
        <v>260</v>
      </c>
      <c r="I850" s="56">
        <v>0.18846153846153799</v>
      </c>
      <c r="J850" s="59">
        <v>-0.28884859556150499</v>
      </c>
      <c r="K850" s="55" t="str">
        <f>IF(G850="","",IF(G850="*","",IF(ABS(J850)&gt;ABS(G850),"Decrease","Increase")))</f>
        <v>Decrease</v>
      </c>
      <c r="L850" s="127">
        <f>IF(G850="","",IF(G850="*","",(ABS(G850-J850))*100))</f>
        <v>0.88485955615049683</v>
      </c>
      <c r="M850" s="58">
        <v>-0.51153846153846194</v>
      </c>
      <c r="N850" s="58">
        <v>-0.56899999999999995</v>
      </c>
    </row>
    <row r="851" spans="1:14" ht="15.6">
      <c r="A851" s="54">
        <v>14</v>
      </c>
      <c r="B851" s="54">
        <v>3400</v>
      </c>
      <c r="C851" s="54" t="s">
        <v>1161</v>
      </c>
      <c r="D851" s="54" t="s">
        <v>15</v>
      </c>
      <c r="E851" s="55">
        <v>2183</v>
      </c>
      <c r="F851" s="56">
        <v>0.36499999999999999</v>
      </c>
      <c r="G851" s="122"/>
      <c r="H851" s="55">
        <v>2276</v>
      </c>
      <c r="I851" s="56">
        <v>0.41783831282952499</v>
      </c>
      <c r="J851" s="57"/>
      <c r="K851" s="57"/>
      <c r="L851" s="126"/>
      <c r="M851" s="58">
        <v>-0.28216168717047496</v>
      </c>
      <c r="N851" s="58">
        <v>-0.33499999999999996</v>
      </c>
    </row>
    <row r="852" spans="1:14" ht="15.6">
      <c r="A852" s="54">
        <v>15</v>
      </c>
      <c r="B852" s="54">
        <v>3400</v>
      </c>
      <c r="C852" s="54" t="s">
        <v>1161</v>
      </c>
      <c r="D852" s="54" t="s">
        <v>16</v>
      </c>
      <c r="E852" s="55">
        <v>2137</v>
      </c>
      <c r="F852" s="56">
        <v>0.42099999999999999</v>
      </c>
      <c r="G852" s="121">
        <v>5.5999999999999994E-2</v>
      </c>
      <c r="H852" s="55">
        <v>2237</v>
      </c>
      <c r="I852" s="56">
        <v>0.50424675905230198</v>
      </c>
      <c r="J852" s="59">
        <v>8.6408446222776991E-2</v>
      </c>
      <c r="K852" s="55" t="str">
        <f>IF(G852="","",IF(G852="*","",IF(ABS(J852)&gt;ABS(G852),"Decrease","Increase")))</f>
        <v>Decrease</v>
      </c>
      <c r="L852" s="127">
        <f>IF(G852="","",IF(G852="*","",(ABS(G852-J852))*100))</f>
        <v>3.0408446222776995</v>
      </c>
      <c r="M852" s="58">
        <v>-0.19575324094769797</v>
      </c>
      <c r="N852" s="58">
        <v>-0.27899999999999997</v>
      </c>
    </row>
    <row r="853" spans="1:14" ht="15.6">
      <c r="A853" s="54">
        <v>1</v>
      </c>
      <c r="B853" s="54">
        <v>3420</v>
      </c>
      <c r="C853" s="54" t="s">
        <v>1162</v>
      </c>
      <c r="D853" s="54" t="s">
        <v>50</v>
      </c>
      <c r="E853" s="55">
        <v>1445</v>
      </c>
      <c r="F853" s="56">
        <v>0.183</v>
      </c>
      <c r="G853" s="122"/>
      <c r="H853" s="55">
        <v>1604</v>
      </c>
      <c r="I853" s="56">
        <v>0.23503740648379101</v>
      </c>
      <c r="J853" s="57"/>
      <c r="K853" s="57"/>
      <c r="L853" s="126"/>
      <c r="M853" s="58">
        <v>-0.46496259351620894</v>
      </c>
      <c r="N853" s="58">
        <v>-0.5169999999999999</v>
      </c>
    </row>
    <row r="854" spans="1:14" ht="15.6">
      <c r="A854" s="54">
        <v>2</v>
      </c>
      <c r="B854" s="54">
        <v>3420</v>
      </c>
      <c r="C854" s="54" t="s">
        <v>1162</v>
      </c>
      <c r="D854" s="54" t="s">
        <v>7</v>
      </c>
      <c r="E854" s="55">
        <v>38</v>
      </c>
      <c r="F854" s="56">
        <v>0.55300000000000005</v>
      </c>
      <c r="G854" s="122"/>
      <c r="H854" s="55">
        <v>44</v>
      </c>
      <c r="I854" s="56">
        <v>0.45454545454545497</v>
      </c>
      <c r="J854" s="57"/>
      <c r="K854" s="57"/>
      <c r="L854" s="126"/>
      <c r="M854" s="58">
        <v>-0.24545454545454498</v>
      </c>
      <c r="N854" s="58">
        <v>-0.14699999999999991</v>
      </c>
    </row>
    <row r="855" spans="1:14" ht="15.6">
      <c r="A855" s="54">
        <v>3</v>
      </c>
      <c r="B855" s="54">
        <v>3420</v>
      </c>
      <c r="C855" s="54" t="s">
        <v>1162</v>
      </c>
      <c r="D855" s="54" t="s">
        <v>42</v>
      </c>
      <c r="E855" s="55">
        <v>1207</v>
      </c>
      <c r="F855" s="56">
        <v>0.16800000000000001</v>
      </c>
      <c r="G855" s="121">
        <v>-0.38500000000000001</v>
      </c>
      <c r="H855" s="55">
        <v>1383</v>
      </c>
      <c r="I855" s="56">
        <v>0.21691973969631201</v>
      </c>
      <c r="J855" s="59">
        <v>-0.23762571484914297</v>
      </c>
      <c r="K855" s="55" t="str">
        <f>IF(G855="","",IF(G855="*","",IF(ABS(J855)&gt;ABS(G855),"Decrease","Increase")))</f>
        <v>Increase</v>
      </c>
      <c r="L855" s="127">
        <f>IF(G855="","",IF(G855="*","",(ABS(G855-J855))*100))</f>
        <v>14.737428515085703</v>
      </c>
      <c r="M855" s="58">
        <v>-0.48308026030368795</v>
      </c>
      <c r="N855" s="58">
        <v>-0.53199999999999992</v>
      </c>
    </row>
    <row r="856" spans="1:14" ht="15.6">
      <c r="A856" s="54">
        <v>4</v>
      </c>
      <c r="B856" s="54">
        <v>3420</v>
      </c>
      <c r="C856" s="54" t="s">
        <v>1162</v>
      </c>
      <c r="D856" s="54" t="s">
        <v>43</v>
      </c>
      <c r="E856" s="55">
        <v>168</v>
      </c>
      <c r="F856" s="56">
        <v>0.17899999999999999</v>
      </c>
      <c r="G856" s="121">
        <v>-0.374</v>
      </c>
      <c r="H856" s="55">
        <v>148</v>
      </c>
      <c r="I856" s="56">
        <v>0.29054054054054101</v>
      </c>
      <c r="J856" s="59">
        <v>-0.16400491400491396</v>
      </c>
      <c r="K856" s="55" t="str">
        <f>IF(G856="","",IF(G856="*","",IF(ABS(J856)&gt;ABS(G856),"Decrease","Increase")))</f>
        <v>Increase</v>
      </c>
      <c r="L856" s="127">
        <f>IF(G856="","",IF(G856="*","",(ABS(G856-J856))*100))</f>
        <v>20.999508599508605</v>
      </c>
      <c r="M856" s="58">
        <v>-0.40945945945945894</v>
      </c>
      <c r="N856" s="58">
        <v>-0.52099999999999991</v>
      </c>
    </row>
    <row r="857" spans="1:14" ht="15.6">
      <c r="A857" s="54">
        <v>5</v>
      </c>
      <c r="B857" s="54">
        <v>3420</v>
      </c>
      <c r="C857" s="54" t="s">
        <v>1162</v>
      </c>
      <c r="D857" s="54" t="s">
        <v>8</v>
      </c>
      <c r="E857" s="55" t="s">
        <v>1</v>
      </c>
      <c r="F857" s="55" t="s">
        <v>1</v>
      </c>
      <c r="G857" s="121" t="s">
        <v>1</v>
      </c>
      <c r="H857" s="55" t="s">
        <v>1</v>
      </c>
      <c r="I857" s="56" t="s">
        <v>1</v>
      </c>
      <c r="J857" s="55" t="s">
        <v>1</v>
      </c>
      <c r="K857" s="55" t="str">
        <f>IF(G857="","",IF(G857="*","",IF(ABS(J857)&gt;ABS(G857),"Decrease","Increase")))</f>
        <v/>
      </c>
      <c r="L857" s="127" t="str">
        <f>IF(G857="","",IF(G857="*","",(ABS(G857-J857))*100))</f>
        <v/>
      </c>
      <c r="M857" s="58"/>
      <c r="N857" s="58"/>
    </row>
    <row r="858" spans="1:14" ht="15.6">
      <c r="A858" s="54">
        <v>6</v>
      </c>
      <c r="B858" s="54">
        <v>3420</v>
      </c>
      <c r="C858" s="54" t="s">
        <v>1162</v>
      </c>
      <c r="D858" s="54" t="s">
        <v>44</v>
      </c>
      <c r="E858" s="55">
        <v>27</v>
      </c>
      <c r="F858" s="56">
        <v>0.33300000000000002</v>
      </c>
      <c r="G858" s="121">
        <v>-0.22</v>
      </c>
      <c r="H858" s="55">
        <v>21</v>
      </c>
      <c r="I858" s="56">
        <v>0.476190476190476</v>
      </c>
      <c r="J858" s="59">
        <v>2.1645021645021023E-2</v>
      </c>
      <c r="K858" s="55" t="str">
        <f>IF(G858="","",IF(G858="*","",IF(ABS(J858)&gt;ABS(G858),"Decrease","Increase")))</f>
        <v>Increase</v>
      </c>
      <c r="L858" s="127">
        <f>IF(G858="","",IF(G858="*","",(ABS(G858-J858))*100))</f>
        <v>24.164502164502103</v>
      </c>
      <c r="M858" s="58">
        <v>-0.22380952380952396</v>
      </c>
      <c r="N858" s="58">
        <v>-0.36699999999999994</v>
      </c>
    </row>
    <row r="859" spans="1:14" ht="15.6">
      <c r="A859" s="54">
        <v>7</v>
      </c>
      <c r="B859" s="54">
        <v>3420</v>
      </c>
      <c r="C859" s="54" t="s">
        <v>1162</v>
      </c>
      <c r="D859" s="54" t="s">
        <v>1096</v>
      </c>
      <c r="E859" s="55" t="s">
        <v>1</v>
      </c>
      <c r="F859" s="55" t="s">
        <v>1</v>
      </c>
      <c r="G859" s="123"/>
      <c r="H859" s="55" t="s">
        <v>1</v>
      </c>
      <c r="I859" s="56" t="s">
        <v>1</v>
      </c>
      <c r="J859" s="55" t="s">
        <v>1</v>
      </c>
      <c r="K859" s="54"/>
      <c r="L859" s="127" t="str">
        <f>IF(G859="","",IF(G859="*","",(ABS(G859-J859))*100))</f>
        <v/>
      </c>
      <c r="M859" s="58"/>
      <c r="N859" s="58"/>
    </row>
    <row r="860" spans="1:14" ht="15.6">
      <c r="A860" s="54">
        <v>9</v>
      </c>
      <c r="B860" s="54">
        <v>3420</v>
      </c>
      <c r="C860" s="54" t="s">
        <v>1162</v>
      </c>
      <c r="D860" s="54" t="s">
        <v>10</v>
      </c>
      <c r="E860" s="55">
        <v>1445</v>
      </c>
      <c r="F860" s="56">
        <v>0.183</v>
      </c>
      <c r="G860" s="121"/>
      <c r="H860" s="55">
        <v>1604</v>
      </c>
      <c r="I860" s="56">
        <v>0.23503740648379101</v>
      </c>
      <c r="J860" s="55"/>
      <c r="K860" s="55" t="str">
        <f>IF(G860="","",IF(G860="*","",IF(ABS(J860)&gt;ABS(G860),"Decrease","Increase")))</f>
        <v/>
      </c>
      <c r="L860" s="127" t="str">
        <f>IF(G860="","",IF(G860="*","",(ABS(G860-J860))*100))</f>
        <v/>
      </c>
      <c r="M860" s="58">
        <v>-0.46496259351620894</v>
      </c>
      <c r="N860" s="58">
        <v>-0.5169999999999999</v>
      </c>
    </row>
    <row r="861" spans="1:14" ht="15.6">
      <c r="A861" s="54">
        <v>10</v>
      </c>
      <c r="B861" s="54">
        <v>3420</v>
      </c>
      <c r="C861" s="54" t="s">
        <v>1162</v>
      </c>
      <c r="D861" s="54" t="s">
        <v>51</v>
      </c>
      <c r="E861" s="55">
        <v>1275</v>
      </c>
      <c r="F861" s="56">
        <v>0.19700000000000001</v>
      </c>
      <c r="G861" s="122"/>
      <c r="H861" s="55">
        <v>1447</v>
      </c>
      <c r="I861" s="56">
        <v>0.25362819626814098</v>
      </c>
      <c r="J861" s="57"/>
      <c r="K861" s="57"/>
      <c r="L861" s="126"/>
      <c r="M861" s="58">
        <v>-0.44637180373185897</v>
      </c>
      <c r="N861" s="58">
        <v>-0.50299999999999989</v>
      </c>
    </row>
    <row r="862" spans="1:14" ht="15.6">
      <c r="A862" s="54">
        <v>11</v>
      </c>
      <c r="B862" s="54">
        <v>3420</v>
      </c>
      <c r="C862" s="54" t="s">
        <v>1162</v>
      </c>
      <c r="D862" s="54" t="s">
        <v>52</v>
      </c>
      <c r="E862" s="55">
        <v>170</v>
      </c>
      <c r="F862" s="56">
        <v>8.2000000000000003E-2</v>
      </c>
      <c r="G862" s="121">
        <v>-0.115</v>
      </c>
      <c r="H862" s="55">
        <v>157</v>
      </c>
      <c r="I862" s="56">
        <v>6.3694267515923594E-2</v>
      </c>
      <c r="J862" s="59">
        <v>-0.18993392875221737</v>
      </c>
      <c r="K862" s="55" t="str">
        <f>IF(G862="","",IF(G862="*","",IF(ABS(J862)&gt;ABS(G862),"Decrease","Increase")))</f>
        <v>Decrease</v>
      </c>
      <c r="L862" s="127">
        <f>IF(G862="","",IF(G862="*","",(ABS(G862-J862))*100))</f>
        <v>7.4933928752217369</v>
      </c>
      <c r="M862" s="58">
        <v>-0.6363057324840764</v>
      </c>
      <c r="N862" s="58">
        <v>-0.61799999999999999</v>
      </c>
    </row>
    <row r="863" spans="1:14" ht="15.6">
      <c r="A863" s="54">
        <v>12</v>
      </c>
      <c r="B863" s="54">
        <v>3420</v>
      </c>
      <c r="C863" s="54" t="s">
        <v>1162</v>
      </c>
      <c r="D863" s="54" t="s">
        <v>13</v>
      </c>
      <c r="E863" s="55">
        <v>1376</v>
      </c>
      <c r="F863" s="56">
        <v>0.188</v>
      </c>
      <c r="G863" s="122"/>
      <c r="H863" s="55">
        <v>1545</v>
      </c>
      <c r="I863" s="56">
        <v>0.23948220064724901</v>
      </c>
      <c r="J863" s="57"/>
      <c r="K863" s="57"/>
      <c r="L863" s="126"/>
      <c r="M863" s="58">
        <v>-0.46051779935275095</v>
      </c>
      <c r="N863" s="58">
        <v>-0.51200000000000001</v>
      </c>
    </row>
    <row r="864" spans="1:14" ht="15.6">
      <c r="A864" s="54">
        <v>13</v>
      </c>
      <c r="B864" s="54">
        <v>3420</v>
      </c>
      <c r="C864" s="54" t="s">
        <v>1162</v>
      </c>
      <c r="D864" s="54" t="s">
        <v>14</v>
      </c>
      <c r="E864" s="55">
        <v>69</v>
      </c>
      <c r="F864" s="56">
        <v>8.6999999999999994E-2</v>
      </c>
      <c r="G864" s="121">
        <v>-0.10099999999999999</v>
      </c>
      <c r="H864" s="55">
        <v>59</v>
      </c>
      <c r="I864" s="56">
        <v>0.11864406779661001</v>
      </c>
      <c r="J864" s="59">
        <v>-0.120838132850639</v>
      </c>
      <c r="K864" s="55" t="str">
        <f>IF(G864="","",IF(G864="*","",IF(ABS(J864)&gt;ABS(G864),"Decrease","Increase")))</f>
        <v>Decrease</v>
      </c>
      <c r="L864" s="127">
        <f>IF(G864="","",IF(G864="*","",(ABS(G864-J864))*100))</f>
        <v>1.9838132850639012</v>
      </c>
      <c r="M864" s="58">
        <v>-0.58135593220338999</v>
      </c>
      <c r="N864" s="58">
        <v>-0.61299999999999999</v>
      </c>
    </row>
    <row r="865" spans="1:14" ht="15.6">
      <c r="A865" s="54">
        <v>14</v>
      </c>
      <c r="B865" s="54">
        <v>3420</v>
      </c>
      <c r="C865" s="54" t="s">
        <v>1162</v>
      </c>
      <c r="D865" s="54" t="s">
        <v>15</v>
      </c>
      <c r="E865" s="55">
        <v>720</v>
      </c>
      <c r="F865" s="56">
        <v>0.16400000000000001</v>
      </c>
      <c r="G865" s="122"/>
      <c r="H865" s="55">
        <v>809</v>
      </c>
      <c r="I865" s="56">
        <v>0.20148331273176801</v>
      </c>
      <c r="J865" s="57"/>
      <c r="K865" s="57"/>
      <c r="L865" s="126"/>
      <c r="M865" s="58">
        <v>-0.49851668726823195</v>
      </c>
      <c r="N865" s="58">
        <v>-0.53599999999999992</v>
      </c>
    </row>
    <row r="866" spans="1:14" ht="15.6">
      <c r="A866" s="54">
        <v>15</v>
      </c>
      <c r="B866" s="54">
        <v>3420</v>
      </c>
      <c r="C866" s="54" t="s">
        <v>1162</v>
      </c>
      <c r="D866" s="54" t="s">
        <v>16</v>
      </c>
      <c r="E866" s="55">
        <v>725</v>
      </c>
      <c r="F866" s="56">
        <v>0.20300000000000001</v>
      </c>
      <c r="G866" s="121">
        <v>3.9E-2</v>
      </c>
      <c r="H866" s="55">
        <v>795</v>
      </c>
      <c r="I866" s="56">
        <v>0.26918238993710703</v>
      </c>
      <c r="J866" s="59">
        <v>6.769907720533902E-2</v>
      </c>
      <c r="K866" s="55" t="str">
        <f>IF(G866="","",IF(G866="*","",IF(ABS(J866)&gt;ABS(G866),"Decrease","Increase")))</f>
        <v>Decrease</v>
      </c>
      <c r="L866" s="127">
        <f>IF(G866="","",IF(G866="*","",(ABS(G866-J866))*100))</f>
        <v>2.8699077205339019</v>
      </c>
      <c r="M866" s="58">
        <v>-0.43081761006289293</v>
      </c>
      <c r="N866" s="58">
        <v>-0.49699999999999994</v>
      </c>
    </row>
    <row r="867" spans="1:14" ht="15.6">
      <c r="A867" s="54">
        <v>1</v>
      </c>
      <c r="B867" s="54">
        <v>3500</v>
      </c>
      <c r="C867" s="54" t="s">
        <v>1163</v>
      </c>
      <c r="D867" s="54" t="s">
        <v>50</v>
      </c>
      <c r="E867" s="55">
        <v>485</v>
      </c>
      <c r="F867" s="56">
        <v>0.161</v>
      </c>
      <c r="G867" s="122"/>
      <c r="H867" s="55">
        <v>515</v>
      </c>
      <c r="I867" s="56">
        <v>0.20388349514563101</v>
      </c>
      <c r="J867" s="57"/>
      <c r="K867" s="57"/>
      <c r="L867" s="126"/>
      <c r="M867" s="58">
        <v>-0.49611650485436898</v>
      </c>
      <c r="N867" s="58">
        <v>-0.53899999999999992</v>
      </c>
    </row>
    <row r="868" spans="1:14" ht="15.6">
      <c r="A868" s="54">
        <v>2</v>
      </c>
      <c r="B868" s="54">
        <v>3500</v>
      </c>
      <c r="C868" s="54" t="s">
        <v>1163</v>
      </c>
      <c r="D868" s="54" t="s">
        <v>7</v>
      </c>
      <c r="E868" s="55">
        <v>12</v>
      </c>
      <c r="F868" s="56">
        <v>0.16700000000000001</v>
      </c>
      <c r="G868" s="122"/>
      <c r="H868" s="55" t="s">
        <v>1</v>
      </c>
      <c r="I868" s="56" t="s">
        <v>1</v>
      </c>
      <c r="J868" s="57"/>
      <c r="K868" s="57"/>
      <c r="L868" s="126"/>
      <c r="M868" s="58"/>
      <c r="N868" s="58">
        <v>-0.53299999999999992</v>
      </c>
    </row>
    <row r="869" spans="1:14" ht="15.6">
      <c r="A869" s="54">
        <v>3</v>
      </c>
      <c r="B869" s="54">
        <v>3500</v>
      </c>
      <c r="C869" s="54" t="s">
        <v>1163</v>
      </c>
      <c r="D869" s="54" t="s">
        <v>42</v>
      </c>
      <c r="E869" s="55">
        <v>466</v>
      </c>
      <c r="F869" s="56">
        <v>0.161</v>
      </c>
      <c r="G869" s="121">
        <v>-5.9999999999999802E-3</v>
      </c>
      <c r="H869" s="55">
        <v>502</v>
      </c>
      <c r="I869" s="56">
        <v>0.20318725099601601</v>
      </c>
      <c r="J869" s="55" t="s">
        <v>1</v>
      </c>
      <c r="K869" s="55"/>
      <c r="L869" s="127"/>
      <c r="M869" s="58">
        <v>-0.49681274900398398</v>
      </c>
      <c r="N869" s="58">
        <v>-0.53899999999999992</v>
      </c>
    </row>
    <row r="870" spans="1:14" ht="15.6">
      <c r="A870" s="54">
        <v>4</v>
      </c>
      <c r="B870" s="54">
        <v>3500</v>
      </c>
      <c r="C870" s="54" t="s">
        <v>1163</v>
      </c>
      <c r="D870" s="54" t="s">
        <v>43</v>
      </c>
      <c r="E870" s="55" t="s">
        <v>1</v>
      </c>
      <c r="F870" s="55" t="s">
        <v>1</v>
      </c>
      <c r="G870" s="121" t="s">
        <v>1</v>
      </c>
      <c r="H870" s="55" t="s">
        <v>1</v>
      </c>
      <c r="I870" s="56" t="s">
        <v>1</v>
      </c>
      <c r="J870" s="55" t="s">
        <v>1</v>
      </c>
      <c r="K870" s="55" t="str">
        <f>IF(G870="","",IF(G870="*","",IF(ABS(J870)&gt;ABS(G870),"Decrease","Increase")))</f>
        <v/>
      </c>
      <c r="L870" s="127" t="str">
        <f>IF(G870="","",IF(G870="*","",(ABS(G870-J870))*100))</f>
        <v/>
      </c>
      <c r="M870" s="58"/>
      <c r="N870" s="58"/>
    </row>
    <row r="871" spans="1:14" ht="15.6">
      <c r="A871" s="54">
        <v>6</v>
      </c>
      <c r="B871" s="54">
        <v>3500</v>
      </c>
      <c r="C871" s="54" t="s">
        <v>1163</v>
      </c>
      <c r="D871" s="54" t="s">
        <v>44</v>
      </c>
      <c r="E871" s="55" t="s">
        <v>1</v>
      </c>
      <c r="F871" s="55" t="s">
        <v>1</v>
      </c>
      <c r="G871" s="121" t="s">
        <v>1</v>
      </c>
      <c r="H871" s="55" t="s">
        <v>1</v>
      </c>
      <c r="I871" s="56" t="s">
        <v>1</v>
      </c>
      <c r="J871" s="55" t="s">
        <v>1</v>
      </c>
      <c r="K871" s="55" t="str">
        <f>IF(G871="","",IF(G871="*","",IF(ABS(J871)&gt;ABS(G871),"Decrease","Increase")))</f>
        <v/>
      </c>
      <c r="L871" s="127" t="str">
        <f>IF(G871="","",IF(G871="*","",(ABS(G871-J871))*100))</f>
        <v/>
      </c>
      <c r="M871" s="58"/>
      <c r="N871" s="58"/>
    </row>
    <row r="872" spans="1:14" ht="15.6">
      <c r="A872" s="54">
        <v>9</v>
      </c>
      <c r="B872" s="54">
        <v>3500</v>
      </c>
      <c r="C872" s="54" t="s">
        <v>1163</v>
      </c>
      <c r="D872" s="54" t="s">
        <v>10</v>
      </c>
      <c r="E872" s="55">
        <v>485</v>
      </c>
      <c r="F872" s="56">
        <v>0.161</v>
      </c>
      <c r="G872" s="121"/>
      <c r="H872" s="55">
        <v>515</v>
      </c>
      <c r="I872" s="56">
        <v>0.20388349514563101</v>
      </c>
      <c r="J872" s="55"/>
      <c r="K872" s="55" t="str">
        <f>IF(G872="","",IF(G872="*","",IF(ABS(J872)&gt;ABS(G872),"Decrease","Increase")))</f>
        <v/>
      </c>
      <c r="L872" s="127" t="str">
        <f>IF(G872="","",IF(G872="*","",(ABS(G872-J872))*100))</f>
        <v/>
      </c>
      <c r="M872" s="58">
        <v>-0.49611650485436898</v>
      </c>
      <c r="N872" s="58">
        <v>-0.53899999999999992</v>
      </c>
    </row>
    <row r="873" spans="1:14" ht="15.6">
      <c r="A873" s="54">
        <v>10</v>
      </c>
      <c r="B873" s="54">
        <v>3500</v>
      </c>
      <c r="C873" s="54" t="s">
        <v>1163</v>
      </c>
      <c r="D873" s="54" t="s">
        <v>51</v>
      </c>
      <c r="E873" s="55">
        <v>442</v>
      </c>
      <c r="F873" s="56">
        <v>0.17199999999999999</v>
      </c>
      <c r="G873" s="122"/>
      <c r="H873" s="55">
        <v>469</v>
      </c>
      <c r="I873" s="56">
        <v>0.221748400852878</v>
      </c>
      <c r="J873" s="57"/>
      <c r="K873" s="57"/>
      <c r="L873" s="126"/>
      <c r="M873" s="58">
        <v>-0.47825159914712195</v>
      </c>
      <c r="N873" s="58">
        <v>-0.52800000000000002</v>
      </c>
    </row>
    <row r="874" spans="1:14" ht="15.6">
      <c r="A874" s="54">
        <v>11</v>
      </c>
      <c r="B874" s="54">
        <v>3500</v>
      </c>
      <c r="C874" s="54" t="s">
        <v>1163</v>
      </c>
      <c r="D874" s="54" t="s">
        <v>52</v>
      </c>
      <c r="E874" s="55">
        <v>43</v>
      </c>
      <c r="F874" s="56">
        <v>4.7E-2</v>
      </c>
      <c r="G874" s="121">
        <v>-0.125</v>
      </c>
      <c r="H874" s="55">
        <v>46</v>
      </c>
      <c r="I874" s="56">
        <v>2.1739130434782601E-2</v>
      </c>
      <c r="J874" s="59">
        <v>-0.20000927041809541</v>
      </c>
      <c r="K874" s="55" t="str">
        <f>IF(G874="","",IF(G874="*","",IF(ABS(J874)&gt;ABS(G874),"Decrease","Increase")))</f>
        <v>Decrease</v>
      </c>
      <c r="L874" s="127">
        <f>IF(G874="","",IF(G874="*","",(ABS(G874-J874))*100))</f>
        <v>7.5009270418095406</v>
      </c>
      <c r="M874" s="58">
        <v>-0.67826086956521736</v>
      </c>
      <c r="N874" s="58">
        <v>-0.65299999999999991</v>
      </c>
    </row>
    <row r="875" spans="1:14" ht="15.6">
      <c r="A875" s="54">
        <v>12</v>
      </c>
      <c r="B875" s="54">
        <v>3500</v>
      </c>
      <c r="C875" s="54" t="s">
        <v>1163</v>
      </c>
      <c r="D875" s="54" t="s">
        <v>13</v>
      </c>
      <c r="E875" s="55">
        <v>485</v>
      </c>
      <c r="F875" s="56">
        <v>0.161</v>
      </c>
      <c r="G875" s="122"/>
      <c r="H875" s="55">
        <v>515</v>
      </c>
      <c r="I875" s="56">
        <v>0.20388349514563101</v>
      </c>
      <c r="J875" s="57"/>
      <c r="K875" s="57"/>
      <c r="L875" s="126"/>
      <c r="M875" s="58">
        <v>-0.49611650485436898</v>
      </c>
      <c r="N875" s="58">
        <v>-0.53899999999999992</v>
      </c>
    </row>
    <row r="876" spans="1:14" ht="15.6">
      <c r="A876" s="54">
        <v>14</v>
      </c>
      <c r="B876" s="54">
        <v>3500</v>
      </c>
      <c r="C876" s="54" t="s">
        <v>1163</v>
      </c>
      <c r="D876" s="54" t="s">
        <v>15</v>
      </c>
      <c r="E876" s="55">
        <v>250</v>
      </c>
      <c r="F876" s="56">
        <v>0.128</v>
      </c>
      <c r="G876" s="122"/>
      <c r="H876" s="55">
        <v>264</v>
      </c>
      <c r="I876" s="56">
        <v>0.140151515151515</v>
      </c>
      <c r="J876" s="57"/>
      <c r="K876" s="57"/>
      <c r="L876" s="126"/>
      <c r="M876" s="58">
        <v>-0.55984848484848493</v>
      </c>
      <c r="N876" s="58">
        <v>-0.57199999999999995</v>
      </c>
    </row>
    <row r="877" spans="1:14" ht="15.6">
      <c r="A877" s="54">
        <v>15</v>
      </c>
      <c r="B877" s="54">
        <v>3500</v>
      </c>
      <c r="C877" s="54" t="s">
        <v>1163</v>
      </c>
      <c r="D877" s="54" t="s">
        <v>16</v>
      </c>
      <c r="E877" s="55">
        <v>235</v>
      </c>
      <c r="F877" s="56">
        <v>0.19600000000000001</v>
      </c>
      <c r="G877" s="121">
        <v>6.8000000000000005E-2</v>
      </c>
      <c r="H877" s="55">
        <v>251</v>
      </c>
      <c r="I877" s="56">
        <v>0.27091633466135501</v>
      </c>
      <c r="J877" s="59">
        <v>0.13076481950984001</v>
      </c>
      <c r="K877" s="55" t="str">
        <f>IF(G877="","",IF(G877="*","",IF(ABS(J877)&gt;ABS(G877),"Decrease","Increase")))</f>
        <v>Decrease</v>
      </c>
      <c r="L877" s="127">
        <f>IF(G877="","",IF(G877="*","",(ABS(G877-J877))*100))</f>
        <v>6.2764819509840004</v>
      </c>
      <c r="M877" s="58">
        <v>-0.42908366533864495</v>
      </c>
      <c r="N877" s="58">
        <v>-0.504</v>
      </c>
    </row>
    <row r="878" spans="1:14" ht="15.6">
      <c r="A878" s="54">
        <v>1</v>
      </c>
      <c r="B878" s="54">
        <v>3600</v>
      </c>
      <c r="C878" s="54" t="s">
        <v>1164</v>
      </c>
      <c r="D878" s="54" t="s">
        <v>50</v>
      </c>
      <c r="E878" s="55">
        <v>1494</v>
      </c>
      <c r="F878" s="56">
        <v>0.40400000000000003</v>
      </c>
      <c r="G878" s="122"/>
      <c r="H878" s="55">
        <v>1593</v>
      </c>
      <c r="I878" s="56">
        <v>0.52165725047081002</v>
      </c>
      <c r="J878" s="57"/>
      <c r="K878" s="57"/>
      <c r="L878" s="126"/>
      <c r="M878" s="58">
        <v>-0.17834274952918994</v>
      </c>
      <c r="N878" s="58">
        <v>-0.29599999999999993</v>
      </c>
    </row>
    <row r="879" spans="1:14" ht="15.6">
      <c r="A879" s="54">
        <v>2</v>
      </c>
      <c r="B879" s="54">
        <v>3600</v>
      </c>
      <c r="C879" s="54" t="s">
        <v>1164</v>
      </c>
      <c r="D879" s="54" t="s">
        <v>7</v>
      </c>
      <c r="E879" s="55">
        <v>1092</v>
      </c>
      <c r="F879" s="56">
        <v>0.47299999999999998</v>
      </c>
      <c r="G879" s="122"/>
      <c r="H879" s="55">
        <v>1148</v>
      </c>
      <c r="I879" s="56">
        <v>0.59407665505226503</v>
      </c>
      <c r="J879" s="57"/>
      <c r="K879" s="57"/>
      <c r="L879" s="126"/>
      <c r="M879" s="58">
        <v>-0.10592334494773492</v>
      </c>
      <c r="N879" s="58">
        <v>-0.22699999999999998</v>
      </c>
    </row>
    <row r="880" spans="1:14" ht="15.6">
      <c r="A880" s="54">
        <v>3</v>
      </c>
      <c r="B880" s="54">
        <v>3600</v>
      </c>
      <c r="C880" s="54" t="s">
        <v>1164</v>
      </c>
      <c r="D880" s="54" t="s">
        <v>42</v>
      </c>
      <c r="E880" s="55">
        <v>331</v>
      </c>
      <c r="F880" s="56">
        <v>0.193</v>
      </c>
      <c r="G880" s="121">
        <v>-0.28000000000000003</v>
      </c>
      <c r="H880" s="55">
        <v>375</v>
      </c>
      <c r="I880" s="56">
        <v>0.30666666666666698</v>
      </c>
      <c r="J880" s="59">
        <v>-0.28740998838559806</v>
      </c>
      <c r="K880" s="55" t="str">
        <f>IF(G880="","",IF(G880="*","",IF(ABS(J880)&gt;ABS(G880),"Decrease","Increase")))</f>
        <v>Decrease</v>
      </c>
      <c r="L880" s="127">
        <f>IF(G880="","",IF(G880="*","",(ABS(G880-J880))*100))</f>
        <v>0.7409988385598032</v>
      </c>
      <c r="M880" s="58">
        <v>-0.39333333333333298</v>
      </c>
      <c r="N880" s="58">
        <v>-0.5069999999999999</v>
      </c>
    </row>
    <row r="881" spans="1:14" ht="15.6">
      <c r="A881" s="54">
        <v>4</v>
      </c>
      <c r="B881" s="54">
        <v>3600</v>
      </c>
      <c r="C881" s="54" t="s">
        <v>1164</v>
      </c>
      <c r="D881" s="54" t="s">
        <v>43</v>
      </c>
      <c r="E881" s="55">
        <v>36</v>
      </c>
      <c r="F881" s="56">
        <v>0.33300000000000002</v>
      </c>
      <c r="G881" s="121">
        <v>-0.14000000000000001</v>
      </c>
      <c r="H881" s="55">
        <v>38</v>
      </c>
      <c r="I881" s="56">
        <v>0.42105263157894701</v>
      </c>
      <c r="J881" s="59">
        <v>-0.17302402347331802</v>
      </c>
      <c r="K881" s="55" t="str">
        <f>IF(G881="","",IF(G881="*","",IF(ABS(J881)&gt;ABS(G881),"Decrease","Increase")))</f>
        <v>Decrease</v>
      </c>
      <c r="L881" s="127">
        <f>IF(G881="","",IF(G881="*","",(ABS(G881-J881))*100))</f>
        <v>3.3024023473318009</v>
      </c>
      <c r="M881" s="58">
        <v>-0.27894736842105294</v>
      </c>
      <c r="N881" s="58">
        <v>-0.36699999999999994</v>
      </c>
    </row>
    <row r="882" spans="1:14" ht="15.6">
      <c r="A882" s="54">
        <v>5</v>
      </c>
      <c r="B882" s="54">
        <v>3600</v>
      </c>
      <c r="C882" s="54" t="s">
        <v>1164</v>
      </c>
      <c r="D882" s="54" t="s">
        <v>8</v>
      </c>
      <c r="E882" s="55" t="s">
        <v>1</v>
      </c>
      <c r="F882" s="55" t="s">
        <v>1</v>
      </c>
      <c r="G882" s="121" t="s">
        <v>1</v>
      </c>
      <c r="H882" s="55" t="s">
        <v>1</v>
      </c>
      <c r="I882" s="56" t="s">
        <v>1</v>
      </c>
      <c r="J882" s="55" t="s">
        <v>1</v>
      </c>
      <c r="K882" s="55" t="str">
        <f>IF(G882="","",IF(G882="*","",IF(ABS(J882)&gt;ABS(G882),"Decrease","Increase")))</f>
        <v/>
      </c>
      <c r="L882" s="127" t="str">
        <f>IF(G882="","",IF(G882="*","",(ABS(G882-J882))*100))</f>
        <v/>
      </c>
      <c r="M882" s="58"/>
      <c r="N882" s="58"/>
    </row>
    <row r="883" spans="1:14" ht="15.6">
      <c r="A883" s="54">
        <v>6</v>
      </c>
      <c r="B883" s="54">
        <v>3600</v>
      </c>
      <c r="C883" s="54" t="s">
        <v>1164</v>
      </c>
      <c r="D883" s="54" t="s">
        <v>44</v>
      </c>
      <c r="E883" s="55">
        <v>26</v>
      </c>
      <c r="F883" s="56">
        <v>0.34599999999999997</v>
      </c>
      <c r="G883" s="121">
        <v>-0.127</v>
      </c>
      <c r="H883" s="55">
        <v>21</v>
      </c>
      <c r="I883" s="56">
        <v>0.61904761904761896</v>
      </c>
      <c r="J883" s="59">
        <v>2.4970963995353923E-2</v>
      </c>
      <c r="K883" s="55" t="str">
        <f>IF(G883="","",IF(G883="*","",IF(ABS(J883)&gt;ABS(G883),"Decrease","Increase")))</f>
        <v>Increase</v>
      </c>
      <c r="L883" s="127">
        <f>IF(G883="","",IF(G883="*","",(ABS(G883-J883))*100))</f>
        <v>15.197096399535393</v>
      </c>
      <c r="M883" s="58">
        <v>-8.0952380952380998E-2</v>
      </c>
      <c r="N883" s="58">
        <v>-0.35399999999999998</v>
      </c>
    </row>
    <row r="884" spans="1:14" ht="15.6">
      <c r="A884" s="54">
        <v>7</v>
      </c>
      <c r="B884" s="54">
        <v>3600</v>
      </c>
      <c r="C884" s="54" t="s">
        <v>1164</v>
      </c>
      <c r="D884" s="54" t="s">
        <v>1096</v>
      </c>
      <c r="E884" s="55" t="s">
        <v>1</v>
      </c>
      <c r="F884" s="55" t="s">
        <v>1</v>
      </c>
      <c r="G884" s="123"/>
      <c r="H884" s="55" t="s">
        <v>1</v>
      </c>
      <c r="I884" s="56" t="s">
        <v>1</v>
      </c>
      <c r="J884" s="55" t="s">
        <v>1</v>
      </c>
      <c r="K884" s="54"/>
      <c r="L884" s="127" t="str">
        <f>IF(G884="","",IF(G884="*","",(ABS(G884-J884))*100))</f>
        <v/>
      </c>
      <c r="M884" s="58"/>
      <c r="N884" s="58"/>
    </row>
    <row r="885" spans="1:14" ht="15.6">
      <c r="A885" s="54">
        <v>8</v>
      </c>
      <c r="B885" s="54">
        <v>3600</v>
      </c>
      <c r="C885" s="54" t="s">
        <v>1164</v>
      </c>
      <c r="D885" s="54" t="s">
        <v>9</v>
      </c>
      <c r="E885" s="55">
        <v>759</v>
      </c>
      <c r="F885" s="56">
        <v>0.53100000000000003</v>
      </c>
      <c r="G885" s="122"/>
      <c r="H885" s="55">
        <v>802</v>
      </c>
      <c r="I885" s="56">
        <v>0.66583541147132197</v>
      </c>
      <c r="J885" s="57"/>
      <c r="K885" s="57"/>
      <c r="L885" s="126"/>
      <c r="M885" s="58">
        <v>-3.4164588528677986E-2</v>
      </c>
      <c r="N885" s="58">
        <v>-0.16899999999999993</v>
      </c>
    </row>
    <row r="886" spans="1:14" ht="15.6">
      <c r="A886" s="54">
        <v>9</v>
      </c>
      <c r="B886" s="54">
        <v>3600</v>
      </c>
      <c r="C886" s="54" t="s">
        <v>1164</v>
      </c>
      <c r="D886" s="54" t="s">
        <v>10</v>
      </c>
      <c r="E886" s="55">
        <v>735</v>
      </c>
      <c r="F886" s="56">
        <v>0.27300000000000002</v>
      </c>
      <c r="G886" s="121">
        <v>-0.25800000000000001</v>
      </c>
      <c r="H886" s="55">
        <v>791</v>
      </c>
      <c r="I886" s="56">
        <v>0.37547408343868499</v>
      </c>
      <c r="J886" s="59">
        <v>-0.29036132803263698</v>
      </c>
      <c r="K886" s="55" t="str">
        <f>IF(G886="","",IF(G886="*","",IF(ABS(J886)&gt;ABS(G886),"Decrease","Increase")))</f>
        <v>Decrease</v>
      </c>
      <c r="L886" s="127">
        <f>IF(G886="","",IF(G886="*","",(ABS(G886-J886))*100))</f>
        <v>3.2361328032636969</v>
      </c>
      <c r="M886" s="58">
        <v>-0.32452591656131496</v>
      </c>
      <c r="N886" s="58">
        <v>-0.42699999999999994</v>
      </c>
    </row>
    <row r="887" spans="1:14" ht="15.6">
      <c r="A887" s="54">
        <v>10</v>
      </c>
      <c r="B887" s="54">
        <v>3600</v>
      </c>
      <c r="C887" s="54" t="s">
        <v>1164</v>
      </c>
      <c r="D887" s="54" t="s">
        <v>51</v>
      </c>
      <c r="E887" s="55">
        <v>1276</v>
      </c>
      <c r="F887" s="60">
        <v>0.45</v>
      </c>
      <c r="G887" s="122"/>
      <c r="H887" s="55">
        <v>1392</v>
      </c>
      <c r="I887" s="56">
        <v>0.57040229885057503</v>
      </c>
      <c r="J887" s="57"/>
      <c r="K887" s="57"/>
      <c r="L887" s="126"/>
      <c r="M887" s="58">
        <v>-0.12959770114942493</v>
      </c>
      <c r="N887" s="58">
        <v>-0.24999999999999994</v>
      </c>
    </row>
    <row r="888" spans="1:14" ht="15.6">
      <c r="A888" s="54">
        <v>11</v>
      </c>
      <c r="B888" s="54">
        <v>3600</v>
      </c>
      <c r="C888" s="54" t="s">
        <v>1164</v>
      </c>
      <c r="D888" s="54" t="s">
        <v>52</v>
      </c>
      <c r="E888" s="55">
        <v>218</v>
      </c>
      <c r="F888" s="56">
        <v>0.13800000000000001</v>
      </c>
      <c r="G888" s="121">
        <v>-0.312</v>
      </c>
      <c r="H888" s="55">
        <v>201</v>
      </c>
      <c r="I888" s="56">
        <v>0.18407960199005</v>
      </c>
      <c r="J888" s="59">
        <v>-0.38632269686052501</v>
      </c>
      <c r="K888" s="55" t="str">
        <f>IF(G888="","",IF(G888="*","",IF(ABS(J888)&gt;ABS(G888),"Decrease","Increase")))</f>
        <v>Decrease</v>
      </c>
      <c r="L888" s="127">
        <f>IF(G888="","",IF(G888="*","",(ABS(G888-J888))*100))</f>
        <v>7.4322696860525008</v>
      </c>
      <c r="M888" s="58">
        <v>-0.51592039800994993</v>
      </c>
      <c r="N888" s="58">
        <v>-0.56199999999999994</v>
      </c>
    </row>
    <row r="889" spans="1:14" ht="15.6">
      <c r="A889" s="54">
        <v>12</v>
      </c>
      <c r="B889" s="54">
        <v>3600</v>
      </c>
      <c r="C889" s="54" t="s">
        <v>1164</v>
      </c>
      <c r="D889" s="54" t="s">
        <v>13</v>
      </c>
      <c r="E889" s="55">
        <v>1475</v>
      </c>
      <c r="F889" s="56">
        <v>0.40899999999999997</v>
      </c>
      <c r="G889" s="122"/>
      <c r="H889" s="55">
        <v>1566</v>
      </c>
      <c r="I889" s="56">
        <v>0.52618135376756103</v>
      </c>
      <c r="J889" s="57"/>
      <c r="K889" s="57"/>
      <c r="L889" s="126"/>
      <c r="M889" s="58">
        <v>-0.17381864623243892</v>
      </c>
      <c r="N889" s="58">
        <v>-0.29099999999999998</v>
      </c>
    </row>
    <row r="890" spans="1:14" ht="15.6">
      <c r="A890" s="54">
        <v>13</v>
      </c>
      <c r="B890" s="54">
        <v>3600</v>
      </c>
      <c r="C890" s="54" t="s">
        <v>1164</v>
      </c>
      <c r="D890" s="54" t="s">
        <v>14</v>
      </c>
      <c r="E890" s="55">
        <v>19</v>
      </c>
      <c r="F890" s="56">
        <v>5.2999999999999999E-2</v>
      </c>
      <c r="G890" s="121">
        <v>-0.35600000000000004</v>
      </c>
      <c r="H890" s="55">
        <v>27</v>
      </c>
      <c r="I890" s="56">
        <v>0.25925925925925902</v>
      </c>
      <c r="J890" s="59">
        <v>-0.26692209450830201</v>
      </c>
      <c r="K890" s="55" t="str">
        <f>IF(G890="","",IF(G890="*","",IF(ABS(J890)&gt;ABS(G890),"Decrease","Increase")))</f>
        <v>Increase</v>
      </c>
      <c r="L890" s="127">
        <f>IF(G890="","",IF(G890="*","",(ABS(G890-J890))*100))</f>
        <v>8.9077905491698033</v>
      </c>
      <c r="M890" s="58">
        <v>-0.44074074074074093</v>
      </c>
      <c r="N890" s="58">
        <v>-0.64699999999999991</v>
      </c>
    </row>
    <row r="891" spans="1:14" ht="15.6">
      <c r="A891" s="54">
        <v>14</v>
      </c>
      <c r="B891" s="54">
        <v>3600</v>
      </c>
      <c r="C891" s="54" t="s">
        <v>1164</v>
      </c>
      <c r="D891" s="54" t="s">
        <v>15</v>
      </c>
      <c r="E891" s="55">
        <v>747</v>
      </c>
      <c r="F891" s="56">
        <v>0.371</v>
      </c>
      <c r="G891" s="122"/>
      <c r="H891" s="55">
        <v>788</v>
      </c>
      <c r="I891" s="56">
        <v>0.45812182741116803</v>
      </c>
      <c r="J891" s="57"/>
      <c r="K891" s="57"/>
      <c r="L891" s="126"/>
      <c r="M891" s="58">
        <v>-0.24187817258883193</v>
      </c>
      <c r="N891" s="58">
        <v>-0.32899999999999996</v>
      </c>
    </row>
    <row r="892" spans="1:14" ht="15.6">
      <c r="A892" s="54">
        <v>15</v>
      </c>
      <c r="B892" s="54">
        <v>3600</v>
      </c>
      <c r="C892" s="54" t="s">
        <v>1164</v>
      </c>
      <c r="D892" s="54" t="s">
        <v>16</v>
      </c>
      <c r="E892" s="55">
        <v>747</v>
      </c>
      <c r="F892" s="56">
        <v>0.438</v>
      </c>
      <c r="G892" s="121">
        <v>6.7000000000000004E-2</v>
      </c>
      <c r="H892" s="55">
        <v>805</v>
      </c>
      <c r="I892" s="56">
        <v>0.58385093167701896</v>
      </c>
      <c r="J892" s="59">
        <v>0.12572910426585093</v>
      </c>
      <c r="K892" s="55" t="str">
        <f>IF(G892="","",IF(G892="*","",IF(ABS(J892)&gt;ABS(G892),"Decrease","Increase")))</f>
        <v>Decrease</v>
      </c>
      <c r="L892" s="127">
        <f>IF(G892="","",IF(G892="*","",(ABS(G892-J892))*100))</f>
        <v>5.8729104265850927</v>
      </c>
      <c r="M892" s="58">
        <v>-0.116149068322981</v>
      </c>
      <c r="N892" s="58">
        <v>-0.26199999999999996</v>
      </c>
    </row>
    <row r="893" spans="1:14" ht="15.6">
      <c r="A893" s="54">
        <v>1</v>
      </c>
      <c r="B893" s="54">
        <v>3620</v>
      </c>
      <c r="C893" s="54" t="s">
        <v>1165</v>
      </c>
      <c r="D893" s="54" t="s">
        <v>50</v>
      </c>
      <c r="E893" s="55">
        <v>2235</v>
      </c>
      <c r="F893" s="56">
        <v>0.48899999999999999</v>
      </c>
      <c r="G893" s="122"/>
      <c r="H893" s="55">
        <v>2236</v>
      </c>
      <c r="I893" s="56">
        <v>0.58363148479427596</v>
      </c>
      <c r="J893" s="57"/>
      <c r="K893" s="57"/>
      <c r="L893" s="126"/>
      <c r="M893" s="58">
        <v>-0.116368515205724</v>
      </c>
      <c r="N893" s="58">
        <v>-0.21099999999999997</v>
      </c>
    </row>
    <row r="894" spans="1:14" ht="15.6">
      <c r="A894" s="54">
        <v>2</v>
      </c>
      <c r="B894" s="54">
        <v>3620</v>
      </c>
      <c r="C894" s="54" t="s">
        <v>1165</v>
      </c>
      <c r="D894" s="54" t="s">
        <v>7</v>
      </c>
      <c r="E894" s="55">
        <v>1127</v>
      </c>
      <c r="F894" s="56">
        <v>0.68899999999999995</v>
      </c>
      <c r="G894" s="122"/>
      <c r="H894" s="55">
        <v>1191</v>
      </c>
      <c r="I894" s="56">
        <v>0.77246011754827903</v>
      </c>
      <c r="J894" s="57"/>
      <c r="K894" s="57"/>
      <c r="L894" s="126"/>
      <c r="M894" s="58">
        <v>7.2460117548279079E-2</v>
      </c>
      <c r="N894" s="58">
        <v>-1.100000000000001E-2</v>
      </c>
    </row>
    <row r="895" spans="1:14" ht="15.6">
      <c r="A895" s="54">
        <v>3</v>
      </c>
      <c r="B895" s="54">
        <v>3620</v>
      </c>
      <c r="C895" s="54" t="s">
        <v>1165</v>
      </c>
      <c r="D895" s="54" t="s">
        <v>42</v>
      </c>
      <c r="E895" s="55">
        <v>763</v>
      </c>
      <c r="F895" s="56">
        <v>0.219</v>
      </c>
      <c r="G895" s="121">
        <v>-0.47</v>
      </c>
      <c r="H895" s="55">
        <v>761</v>
      </c>
      <c r="I895" s="56">
        <v>0.303547963206308</v>
      </c>
      <c r="J895" s="59">
        <v>-0.46891215434197103</v>
      </c>
      <c r="K895" s="55" t="str">
        <f>IF(G895="","",IF(G895="*","",IF(ABS(J895)&gt;ABS(G895),"Decrease","Increase")))</f>
        <v>Increase</v>
      </c>
      <c r="L895" s="127">
        <f>IF(G895="","",IF(G895="*","",(ABS(G895-J895))*100))</f>
        <v>0.10878456580289408</v>
      </c>
      <c r="M895" s="58">
        <v>-0.39645203679369195</v>
      </c>
      <c r="N895" s="58">
        <v>-0.48099999999999998</v>
      </c>
    </row>
    <row r="896" spans="1:14" ht="15.6">
      <c r="A896" s="54">
        <v>4</v>
      </c>
      <c r="B896" s="54">
        <v>3620</v>
      </c>
      <c r="C896" s="54" t="s">
        <v>1165</v>
      </c>
      <c r="D896" s="54" t="s">
        <v>43</v>
      </c>
      <c r="E896" s="55">
        <v>150</v>
      </c>
      <c r="F896" s="60">
        <v>0.24</v>
      </c>
      <c r="G896" s="121">
        <v>-0.44900000000000001</v>
      </c>
      <c r="H896" s="55">
        <v>131</v>
      </c>
      <c r="I896" s="56">
        <v>0.35114503816793902</v>
      </c>
      <c r="J896" s="59">
        <v>-0.42131507938034002</v>
      </c>
      <c r="K896" s="55" t="str">
        <f>IF(G896="","",IF(G896="*","",IF(ABS(J896)&gt;ABS(G896),"Decrease","Increase")))</f>
        <v>Increase</v>
      </c>
      <c r="L896" s="127">
        <f>IF(G896="","",IF(G896="*","",(ABS(G896-J896))*100))</f>
        <v>2.7684920619659992</v>
      </c>
      <c r="M896" s="58">
        <v>-0.34885496183206094</v>
      </c>
      <c r="N896" s="58">
        <v>-0.45999999999999996</v>
      </c>
    </row>
    <row r="897" spans="1:14" ht="15.6">
      <c r="A897" s="54">
        <v>5</v>
      </c>
      <c r="B897" s="54">
        <v>3620</v>
      </c>
      <c r="C897" s="54" t="s">
        <v>1165</v>
      </c>
      <c r="D897" s="54" t="s">
        <v>8</v>
      </c>
      <c r="E897" s="55">
        <v>84</v>
      </c>
      <c r="F897" s="56">
        <v>0.61899999999999999</v>
      </c>
      <c r="G897" s="121">
        <v>-7.0000000000000104E-2</v>
      </c>
      <c r="H897" s="55">
        <v>77</v>
      </c>
      <c r="I897" s="56">
        <v>0.71428571428571397</v>
      </c>
      <c r="J897" s="59">
        <v>-5.8174403262565066E-2</v>
      </c>
      <c r="K897" s="55" t="str">
        <f>IF(G897="","",IF(G897="*","",IF(ABS(J897)&gt;ABS(G897),"Decrease","Increase")))</f>
        <v>Increase</v>
      </c>
      <c r="L897" s="127">
        <f>IF(G897="","",IF(G897="*","",(ABS(G897-J897))*100))</f>
        <v>1.1825596737435038</v>
      </c>
      <c r="M897" s="58">
        <v>1.4285714285714013E-2</v>
      </c>
      <c r="N897" s="58">
        <v>-8.0999999999999961E-2</v>
      </c>
    </row>
    <row r="898" spans="1:14" ht="15.6">
      <c r="A898" s="54">
        <v>6</v>
      </c>
      <c r="B898" s="54">
        <v>3620</v>
      </c>
      <c r="C898" s="54" t="s">
        <v>1165</v>
      </c>
      <c r="D898" s="54" t="s">
        <v>44</v>
      </c>
      <c r="E898" s="55">
        <v>106</v>
      </c>
      <c r="F898" s="56">
        <v>0.55700000000000005</v>
      </c>
      <c r="G898" s="121">
        <v>-0.13200000000000001</v>
      </c>
      <c r="H898" s="55">
        <v>69</v>
      </c>
      <c r="I898" s="56">
        <v>0.72463768115941996</v>
      </c>
      <c r="J898" s="59">
        <v>-4.782243638885908E-2</v>
      </c>
      <c r="K898" s="55" t="str">
        <f>IF(G898="","",IF(G898="*","",IF(ABS(J898)&gt;ABS(G898),"Decrease","Increase")))</f>
        <v>Increase</v>
      </c>
      <c r="L898" s="127">
        <f>IF(G898="","",IF(G898="*","",(ABS(G898-J898))*100))</f>
        <v>8.4177563611140922</v>
      </c>
      <c r="M898" s="58">
        <v>2.463768115942E-2</v>
      </c>
      <c r="N898" s="58">
        <v>-0.1429999999999999</v>
      </c>
    </row>
    <row r="899" spans="1:14" ht="15.6">
      <c r="A899" s="54">
        <v>7</v>
      </c>
      <c r="B899" s="54">
        <v>3620</v>
      </c>
      <c r="C899" s="54" t="s">
        <v>1165</v>
      </c>
      <c r="D899" s="54" t="s">
        <v>1096</v>
      </c>
      <c r="E899" s="55" t="s">
        <v>1</v>
      </c>
      <c r="F899" s="55" t="s">
        <v>1</v>
      </c>
      <c r="G899" s="123"/>
      <c r="H899" s="55" t="s">
        <v>1</v>
      </c>
      <c r="I899" s="56" t="s">
        <v>1</v>
      </c>
      <c r="J899" s="55" t="s">
        <v>1</v>
      </c>
      <c r="K899" s="54"/>
      <c r="L899" s="127" t="str">
        <f>IF(G899="","",IF(G899="*","",(ABS(G899-J899))*100))</f>
        <v/>
      </c>
      <c r="M899" s="58"/>
      <c r="N899" s="58"/>
    </row>
    <row r="900" spans="1:14" ht="15.6">
      <c r="A900" s="54">
        <v>8</v>
      </c>
      <c r="B900" s="54">
        <v>3620</v>
      </c>
      <c r="C900" s="54" t="s">
        <v>1165</v>
      </c>
      <c r="D900" s="54" t="s">
        <v>9</v>
      </c>
      <c r="E900" s="55">
        <v>1296</v>
      </c>
      <c r="F900" s="56">
        <v>0.65900000000000003</v>
      </c>
      <c r="G900" s="122"/>
      <c r="H900" s="55">
        <v>1318</v>
      </c>
      <c r="I900" s="56">
        <v>0.75796661608497695</v>
      </c>
      <c r="J900" s="57"/>
      <c r="K900" s="57"/>
      <c r="L900" s="126"/>
      <c r="M900" s="58">
        <v>5.7966616084976996E-2</v>
      </c>
      <c r="N900" s="58">
        <v>-4.0999999999999925E-2</v>
      </c>
    </row>
    <row r="901" spans="1:14" ht="15.6">
      <c r="A901" s="54">
        <v>9</v>
      </c>
      <c r="B901" s="54">
        <v>3620</v>
      </c>
      <c r="C901" s="54" t="s">
        <v>1165</v>
      </c>
      <c r="D901" s="54" t="s">
        <v>10</v>
      </c>
      <c r="E901" s="55">
        <v>939</v>
      </c>
      <c r="F901" s="56">
        <v>0.253</v>
      </c>
      <c r="G901" s="121">
        <v>-0.40600000000000003</v>
      </c>
      <c r="H901" s="55">
        <v>918</v>
      </c>
      <c r="I901" s="56">
        <v>0.33333333333333298</v>
      </c>
      <c r="J901" s="59">
        <v>-0.42463328275164397</v>
      </c>
      <c r="K901" s="55" t="str">
        <f>IF(G901="","",IF(G901="*","",IF(ABS(J901)&gt;ABS(G901),"Decrease","Increase")))</f>
        <v>Decrease</v>
      </c>
      <c r="L901" s="127">
        <f>IF(G901="","",IF(G901="*","",(ABS(G901-J901))*100))</f>
        <v>1.8633282751643943</v>
      </c>
      <c r="M901" s="58">
        <v>-0.36666666666666697</v>
      </c>
      <c r="N901" s="58">
        <v>-0.44699999999999995</v>
      </c>
    </row>
    <row r="902" spans="1:14" ht="15.6">
      <c r="A902" s="54">
        <v>10</v>
      </c>
      <c r="B902" s="54">
        <v>3620</v>
      </c>
      <c r="C902" s="54" t="s">
        <v>1165</v>
      </c>
      <c r="D902" s="54" t="s">
        <v>51</v>
      </c>
      <c r="E902" s="55">
        <v>2007</v>
      </c>
      <c r="F902" s="56">
        <v>0.52600000000000002</v>
      </c>
      <c r="G902" s="122"/>
      <c r="H902" s="55">
        <v>2019</v>
      </c>
      <c r="I902" s="56">
        <v>0.62753838533927697</v>
      </c>
      <c r="J902" s="57"/>
      <c r="K902" s="57"/>
      <c r="L902" s="126"/>
      <c r="M902" s="58">
        <v>-7.2461614660722984E-2</v>
      </c>
      <c r="N902" s="58">
        <v>-0.17399999999999993</v>
      </c>
    </row>
    <row r="903" spans="1:14" ht="15.6">
      <c r="A903" s="54">
        <v>11</v>
      </c>
      <c r="B903" s="54">
        <v>3620</v>
      </c>
      <c r="C903" s="54" t="s">
        <v>1165</v>
      </c>
      <c r="D903" s="54" t="s">
        <v>52</v>
      </c>
      <c r="E903" s="55">
        <v>228</v>
      </c>
      <c r="F903" s="56">
        <v>0.158</v>
      </c>
      <c r="G903" s="121">
        <v>-0.36799999999999999</v>
      </c>
      <c r="H903" s="55">
        <v>217</v>
      </c>
      <c r="I903" s="56">
        <v>0.17511520737327199</v>
      </c>
      <c r="J903" s="59">
        <v>-0.45242317796600495</v>
      </c>
      <c r="K903" s="55" t="str">
        <f>IF(G903="","",IF(G903="*","",IF(ABS(J903)&gt;ABS(G903),"Decrease","Increase")))</f>
        <v>Decrease</v>
      </c>
      <c r="L903" s="127">
        <f>IF(G903="","",IF(G903="*","",(ABS(G903-J903))*100))</f>
        <v>8.442317796600495</v>
      </c>
      <c r="M903" s="58">
        <v>-0.52488479262672794</v>
      </c>
      <c r="N903" s="58">
        <v>-0.54199999999999993</v>
      </c>
    </row>
    <row r="904" spans="1:14" ht="15.6">
      <c r="A904" s="54">
        <v>12</v>
      </c>
      <c r="B904" s="54">
        <v>3620</v>
      </c>
      <c r="C904" s="54" t="s">
        <v>1165</v>
      </c>
      <c r="D904" s="54" t="s">
        <v>13</v>
      </c>
      <c r="E904" s="55">
        <v>2107</v>
      </c>
      <c r="F904" s="56">
        <v>0.50900000000000001</v>
      </c>
      <c r="G904" s="122"/>
      <c r="H904" s="55">
        <v>2137</v>
      </c>
      <c r="I904" s="56">
        <v>0.60177819372952701</v>
      </c>
      <c r="J904" s="57"/>
      <c r="K904" s="57"/>
      <c r="L904" s="126"/>
      <c r="M904" s="58">
        <v>-9.8221806270472944E-2</v>
      </c>
      <c r="N904" s="58">
        <v>-0.19099999999999995</v>
      </c>
    </row>
    <row r="905" spans="1:14" ht="15.6">
      <c r="A905" s="54">
        <v>13</v>
      </c>
      <c r="B905" s="54">
        <v>3620</v>
      </c>
      <c r="C905" s="54" t="s">
        <v>1165</v>
      </c>
      <c r="D905" s="54" t="s">
        <v>14</v>
      </c>
      <c r="E905" s="55">
        <v>128</v>
      </c>
      <c r="F905" s="56">
        <v>0.14799999999999999</v>
      </c>
      <c r="G905" s="121">
        <v>-0.36099999999999999</v>
      </c>
      <c r="H905" s="55">
        <v>99</v>
      </c>
      <c r="I905" s="56">
        <v>0.19191919191919199</v>
      </c>
      <c r="J905" s="59">
        <v>-0.40985900181033502</v>
      </c>
      <c r="K905" s="55" t="str">
        <f>IF(G905="","",IF(G905="*","",IF(ABS(J905)&gt;ABS(G905),"Decrease","Increase")))</f>
        <v>Decrease</v>
      </c>
      <c r="L905" s="127">
        <f>IF(G905="","",IF(G905="*","",(ABS(G905-J905))*100))</f>
        <v>4.8859001810335032</v>
      </c>
      <c r="M905" s="58">
        <v>-0.50808080808080791</v>
      </c>
      <c r="N905" s="58">
        <v>-0.55199999999999994</v>
      </c>
    </row>
    <row r="906" spans="1:14" ht="15.6">
      <c r="A906" s="54">
        <v>14</v>
      </c>
      <c r="B906" s="54">
        <v>3620</v>
      </c>
      <c r="C906" s="54" t="s">
        <v>1165</v>
      </c>
      <c r="D906" s="54" t="s">
        <v>15</v>
      </c>
      <c r="E906" s="55">
        <v>1145</v>
      </c>
      <c r="F906" s="56">
        <v>0.48399999999999999</v>
      </c>
      <c r="G906" s="122"/>
      <c r="H906" s="55">
        <v>1148</v>
      </c>
      <c r="I906" s="56">
        <v>0.54703832752613202</v>
      </c>
      <c r="J906" s="57"/>
      <c r="K906" s="57"/>
      <c r="L906" s="126"/>
      <c r="M906" s="58">
        <v>-0.15296167247386794</v>
      </c>
      <c r="N906" s="58">
        <v>-0.21599999999999997</v>
      </c>
    </row>
    <row r="907" spans="1:14" ht="15.6">
      <c r="A907" s="54">
        <v>15</v>
      </c>
      <c r="B907" s="54">
        <v>3620</v>
      </c>
      <c r="C907" s="54" t="s">
        <v>1165</v>
      </c>
      <c r="D907" s="54" t="s">
        <v>16</v>
      </c>
      <c r="E907" s="55">
        <v>1090</v>
      </c>
      <c r="F907" s="56">
        <v>0.49399999999999999</v>
      </c>
      <c r="G907" s="121">
        <v>0.01</v>
      </c>
      <c r="H907" s="55">
        <v>1088</v>
      </c>
      <c r="I907" s="56">
        <v>0.62224264705882304</v>
      </c>
      <c r="J907" s="59">
        <v>7.5204319532691022E-2</v>
      </c>
      <c r="K907" s="55" t="str">
        <f>IF(G907="","",IF(G907="*","",IF(ABS(J907)&gt;ABS(G907),"Decrease","Increase")))</f>
        <v>Decrease</v>
      </c>
      <c r="L907" s="127">
        <f>IF(G907="","",IF(G907="*","",(ABS(G907-J907))*100))</f>
        <v>6.5204319532691031</v>
      </c>
      <c r="M907" s="58">
        <v>-7.7757352941176916E-2</v>
      </c>
      <c r="N907" s="58">
        <v>-0.20599999999999996</v>
      </c>
    </row>
    <row r="908" spans="1:14" ht="15.6">
      <c r="A908" s="54">
        <v>1</v>
      </c>
      <c r="B908" s="54">
        <v>3700</v>
      </c>
      <c r="C908" s="54" t="s">
        <v>1166</v>
      </c>
      <c r="D908" s="54" t="s">
        <v>50</v>
      </c>
      <c r="E908" s="55">
        <v>5470</v>
      </c>
      <c r="F908" s="56">
        <v>0.46500000000000002</v>
      </c>
      <c r="G908" s="122"/>
      <c r="H908" s="55">
        <v>5601</v>
      </c>
      <c r="I908" s="56">
        <v>0.53811819317978904</v>
      </c>
      <c r="J908" s="57"/>
      <c r="K908" s="57"/>
      <c r="L908" s="126"/>
      <c r="M908" s="58">
        <v>-0.16188180682021092</v>
      </c>
      <c r="N908" s="58">
        <v>-0.23499999999999993</v>
      </c>
    </row>
    <row r="909" spans="1:14" ht="15.6">
      <c r="A909" s="54">
        <v>2</v>
      </c>
      <c r="B909" s="54">
        <v>3700</v>
      </c>
      <c r="C909" s="54" t="s">
        <v>1166</v>
      </c>
      <c r="D909" s="54" t="s">
        <v>7</v>
      </c>
      <c r="E909" s="55">
        <v>3299</v>
      </c>
      <c r="F909" s="56">
        <v>0.54400000000000004</v>
      </c>
      <c r="G909" s="122"/>
      <c r="H909" s="55">
        <v>3553</v>
      </c>
      <c r="I909" s="56">
        <v>0.61159583450605104</v>
      </c>
      <c r="J909" s="57"/>
      <c r="K909" s="57"/>
      <c r="L909" s="126"/>
      <c r="M909" s="58">
        <v>-8.8404165493948916E-2</v>
      </c>
      <c r="N909" s="58">
        <v>-0.15599999999999992</v>
      </c>
    </row>
    <row r="910" spans="1:14" ht="15.6">
      <c r="A910" s="54">
        <v>3</v>
      </c>
      <c r="B910" s="54">
        <v>3700</v>
      </c>
      <c r="C910" s="54" t="s">
        <v>1166</v>
      </c>
      <c r="D910" s="54" t="s">
        <v>42</v>
      </c>
      <c r="E910" s="55">
        <v>1565</v>
      </c>
      <c r="F910" s="56">
        <v>0.29399999999999998</v>
      </c>
      <c r="G910" s="121">
        <v>-0.25</v>
      </c>
      <c r="H910" s="55">
        <v>1483</v>
      </c>
      <c r="I910" s="56">
        <v>0.37154416722859102</v>
      </c>
      <c r="J910" s="59">
        <v>-0.24005166727746002</v>
      </c>
      <c r="K910" s="55" t="str">
        <f>IF(G910="","",IF(G910="*","",IF(ABS(J910)&gt;ABS(G910),"Decrease","Increase")))</f>
        <v>Increase</v>
      </c>
      <c r="L910" s="127">
        <f>IF(G910="","",IF(G910="*","",(ABS(G910-J910))*100))</f>
        <v>0.99483327225399765</v>
      </c>
      <c r="M910" s="58">
        <v>-0.32845583277140894</v>
      </c>
      <c r="N910" s="58">
        <v>-0.40599999999999997</v>
      </c>
    </row>
    <row r="911" spans="1:14" ht="15.6">
      <c r="A911" s="54">
        <v>4</v>
      </c>
      <c r="B911" s="54">
        <v>3700</v>
      </c>
      <c r="C911" s="54" t="s">
        <v>1166</v>
      </c>
      <c r="D911" s="54" t="s">
        <v>43</v>
      </c>
      <c r="E911" s="55">
        <v>249</v>
      </c>
      <c r="F911" s="56">
        <v>0.317</v>
      </c>
      <c r="G911" s="121">
        <v>-0.22699999999999998</v>
      </c>
      <c r="H911" s="55">
        <v>255</v>
      </c>
      <c r="I911" s="56">
        <v>0.34901960784313701</v>
      </c>
      <c r="J911" s="59">
        <v>-0.26257622666291403</v>
      </c>
      <c r="K911" s="55" t="str">
        <f>IF(G911="","",IF(G911="*","",IF(ABS(J911)&gt;ABS(G911),"Decrease","Increase")))</f>
        <v>Decrease</v>
      </c>
      <c r="L911" s="127">
        <f>IF(G911="","",IF(G911="*","",(ABS(G911-J911))*100))</f>
        <v>3.5576226662914046</v>
      </c>
      <c r="M911" s="58">
        <v>-0.35098039215686294</v>
      </c>
      <c r="N911" s="58">
        <v>-0.38299999999999995</v>
      </c>
    </row>
    <row r="912" spans="1:14" ht="15.6">
      <c r="A912" s="54">
        <v>5</v>
      </c>
      <c r="B912" s="54">
        <v>3700</v>
      </c>
      <c r="C912" s="54" t="s">
        <v>1166</v>
      </c>
      <c r="D912" s="54" t="s">
        <v>8</v>
      </c>
      <c r="E912" s="55">
        <v>107</v>
      </c>
      <c r="F912" s="56">
        <v>0.80400000000000005</v>
      </c>
      <c r="G912" s="121">
        <v>0.26</v>
      </c>
      <c r="H912" s="55">
        <v>112</v>
      </c>
      <c r="I912" s="56">
        <v>0.77678571428571397</v>
      </c>
      <c r="J912" s="59">
        <v>0.16518987977966293</v>
      </c>
      <c r="K912" s="55" t="str">
        <f>IF(G912="","",IF(G912="*","",IF(ABS(J912)&gt;ABS(G912),"Decrease","Increase")))</f>
        <v>Increase</v>
      </c>
      <c r="L912" s="127">
        <f>IF(G912="","",IF(G912="*","",(ABS(G912-J912))*100))</f>
        <v>9.481012022033708</v>
      </c>
      <c r="M912" s="58">
        <v>7.6785714285714013E-2</v>
      </c>
      <c r="N912" s="58">
        <v>0.10400000000000009</v>
      </c>
    </row>
    <row r="913" spans="1:14" ht="15.6">
      <c r="A913" s="54">
        <v>6</v>
      </c>
      <c r="B913" s="54">
        <v>3700</v>
      </c>
      <c r="C913" s="54" t="s">
        <v>1166</v>
      </c>
      <c r="D913" s="54" t="s">
        <v>44</v>
      </c>
      <c r="E913" s="55">
        <v>238</v>
      </c>
      <c r="F913" s="56">
        <v>0.48299999999999998</v>
      </c>
      <c r="G913" s="121">
        <v>-6.0999999999999999E-2</v>
      </c>
      <c r="H913" s="55">
        <v>186</v>
      </c>
      <c r="I913" s="56">
        <v>0.57526881720430101</v>
      </c>
      <c r="J913" s="59">
        <v>-3.6327017301750031E-2</v>
      </c>
      <c r="K913" s="55" t="str">
        <f>IF(G913="","",IF(G913="*","",IF(ABS(J913)&gt;ABS(G913),"Decrease","Increase")))</f>
        <v>Increase</v>
      </c>
      <c r="L913" s="127">
        <f>IF(G913="","",IF(G913="*","",(ABS(G913-J913))*100))</f>
        <v>2.4672982698249966</v>
      </c>
      <c r="M913" s="58">
        <v>-0.12473118279569895</v>
      </c>
      <c r="N913" s="58">
        <v>-0.21699999999999997</v>
      </c>
    </row>
    <row r="914" spans="1:14" ht="15.6">
      <c r="A914" s="54">
        <v>7</v>
      </c>
      <c r="B914" s="54">
        <v>3700</v>
      </c>
      <c r="C914" s="54" t="s">
        <v>1166</v>
      </c>
      <c r="D914" s="54" t="s">
        <v>1096</v>
      </c>
      <c r="E914" s="55">
        <v>12</v>
      </c>
      <c r="F914" s="56">
        <v>0.58299999999999996</v>
      </c>
      <c r="G914" s="121">
        <v>3.9E-2</v>
      </c>
      <c r="H914" s="55">
        <v>12</v>
      </c>
      <c r="I914" s="56">
        <v>0.58333333333333304</v>
      </c>
      <c r="J914" s="59">
        <v>-2.8262501172718002E-2</v>
      </c>
      <c r="K914" s="54"/>
      <c r="L914" s="127">
        <f>IF(G914="","",IF(G914="*","",(ABS(G914-J914))*100))</f>
        <v>6.7262501172718006</v>
      </c>
      <c r="M914" s="58">
        <v>-0.11666666666666692</v>
      </c>
      <c r="N914" s="58">
        <v>-0.11699999999999999</v>
      </c>
    </row>
    <row r="915" spans="1:14" ht="15.6">
      <c r="A915" s="54">
        <v>8</v>
      </c>
      <c r="B915" s="54">
        <v>3700</v>
      </c>
      <c r="C915" s="54" t="s">
        <v>1166</v>
      </c>
      <c r="D915" s="54" t="s">
        <v>9</v>
      </c>
      <c r="E915" s="55">
        <v>2588</v>
      </c>
      <c r="F915" s="60">
        <v>0.59</v>
      </c>
      <c r="G915" s="122"/>
      <c r="H915" s="55">
        <v>2686</v>
      </c>
      <c r="I915" s="56">
        <v>0.66530156366343995</v>
      </c>
      <c r="J915" s="57"/>
      <c r="K915" s="57"/>
      <c r="L915" s="126"/>
      <c r="M915" s="58">
        <v>-3.4698436336560001E-2</v>
      </c>
      <c r="N915" s="58">
        <v>-0.10999999999999999</v>
      </c>
    </row>
    <row r="916" spans="1:14" ht="15.6">
      <c r="A916" s="54">
        <v>9</v>
      </c>
      <c r="B916" s="54">
        <v>3700</v>
      </c>
      <c r="C916" s="54" t="s">
        <v>1166</v>
      </c>
      <c r="D916" s="54" t="s">
        <v>10</v>
      </c>
      <c r="E916" s="55">
        <v>2882</v>
      </c>
      <c r="F916" s="56">
        <v>0.35199999999999998</v>
      </c>
      <c r="G916" s="121">
        <v>-0.23800000000000002</v>
      </c>
      <c r="H916" s="55">
        <v>2915</v>
      </c>
      <c r="I916" s="56">
        <v>0.42092624356775299</v>
      </c>
      <c r="J916" s="59">
        <v>-0.24437532009568697</v>
      </c>
      <c r="K916" s="55" t="str">
        <f>IF(G916="","",IF(G916="*","",IF(ABS(J916)&gt;ABS(G916),"Decrease","Increase")))</f>
        <v>Decrease</v>
      </c>
      <c r="L916" s="127">
        <f>IF(G916="","",IF(G916="*","",(ABS(G916-J916))*100))</f>
        <v>0.63753200956869482</v>
      </c>
      <c r="M916" s="58">
        <v>-0.27907375643224697</v>
      </c>
      <c r="N916" s="58">
        <v>-0.34799999999999998</v>
      </c>
    </row>
    <row r="917" spans="1:14" ht="15.6">
      <c r="A917" s="54">
        <v>10</v>
      </c>
      <c r="B917" s="54">
        <v>3700</v>
      </c>
      <c r="C917" s="54" t="s">
        <v>1166</v>
      </c>
      <c r="D917" s="54" t="s">
        <v>51</v>
      </c>
      <c r="E917" s="55">
        <v>4591</v>
      </c>
      <c r="F917" s="56">
        <v>0.52300000000000002</v>
      </c>
      <c r="G917" s="122"/>
      <c r="H917" s="55">
        <v>4798</v>
      </c>
      <c r="I917" s="56">
        <v>0.60108378491037895</v>
      </c>
      <c r="J917" s="57"/>
      <c r="K917" s="57"/>
      <c r="L917" s="126"/>
      <c r="M917" s="58">
        <v>-9.8916215089621007E-2</v>
      </c>
      <c r="N917" s="58">
        <v>-0.17699999999999994</v>
      </c>
    </row>
    <row r="918" spans="1:14" ht="15.6">
      <c r="A918" s="54">
        <v>11</v>
      </c>
      <c r="B918" s="54">
        <v>3700</v>
      </c>
      <c r="C918" s="54" t="s">
        <v>1166</v>
      </c>
      <c r="D918" s="54" t="s">
        <v>52</v>
      </c>
      <c r="E918" s="55">
        <v>879</v>
      </c>
      <c r="F918" s="56">
        <v>0.159</v>
      </c>
      <c r="G918" s="121">
        <v>-0.36399999999999999</v>
      </c>
      <c r="H918" s="55">
        <v>803</v>
      </c>
      <c r="I918" s="56">
        <v>0.161892901618929</v>
      </c>
      <c r="J918" s="59">
        <v>-0.43919088329144995</v>
      </c>
      <c r="K918" s="55" t="str">
        <f>IF(G918="","",IF(G918="*","",IF(ABS(J918)&gt;ABS(G918),"Decrease","Increase")))</f>
        <v>Decrease</v>
      </c>
      <c r="L918" s="127">
        <f>IF(G918="","",IF(G918="*","",(ABS(G918-J918))*100))</f>
        <v>7.5190883291449957</v>
      </c>
      <c r="M918" s="58">
        <v>-0.53810709838107096</v>
      </c>
      <c r="N918" s="58">
        <v>-0.54099999999999993</v>
      </c>
    </row>
    <row r="919" spans="1:14" ht="15.6">
      <c r="A919" s="54">
        <v>12</v>
      </c>
      <c r="B919" s="54">
        <v>3700</v>
      </c>
      <c r="C919" s="54" t="s">
        <v>1166</v>
      </c>
      <c r="D919" s="54" t="s">
        <v>13</v>
      </c>
      <c r="E919" s="55">
        <v>5324</v>
      </c>
      <c r="F919" s="56">
        <v>0.47299999999999998</v>
      </c>
      <c r="G919" s="122"/>
      <c r="H919" s="55">
        <v>5457</v>
      </c>
      <c r="I919" s="56">
        <v>0.54700384826827897</v>
      </c>
      <c r="J919" s="57"/>
      <c r="K919" s="57"/>
      <c r="L919" s="126"/>
      <c r="M919" s="58">
        <v>-0.15299615173172099</v>
      </c>
      <c r="N919" s="58">
        <v>-0.22699999999999998</v>
      </c>
    </row>
    <row r="920" spans="1:14" ht="15.6">
      <c r="A920" s="54">
        <v>13</v>
      </c>
      <c r="B920" s="54">
        <v>3700</v>
      </c>
      <c r="C920" s="54" t="s">
        <v>1166</v>
      </c>
      <c r="D920" s="54" t="s">
        <v>14</v>
      </c>
      <c r="E920" s="55">
        <v>146</v>
      </c>
      <c r="F920" s="56">
        <v>0.185</v>
      </c>
      <c r="G920" s="121">
        <v>-0.28800000000000003</v>
      </c>
      <c r="H920" s="55">
        <v>144</v>
      </c>
      <c r="I920" s="56">
        <v>0.20138888888888901</v>
      </c>
      <c r="J920" s="59">
        <v>-0.34561495937938996</v>
      </c>
      <c r="K920" s="55" t="str">
        <f>IF(G920="","",IF(G920="*","",IF(ABS(J920)&gt;ABS(G920),"Decrease","Increase")))</f>
        <v>Decrease</v>
      </c>
      <c r="L920" s="127">
        <f>IF(G920="","",IF(G920="*","",(ABS(G920-J920))*100))</f>
        <v>5.7614959379389932</v>
      </c>
      <c r="M920" s="58">
        <v>-0.49861111111111095</v>
      </c>
      <c r="N920" s="58">
        <v>-0.5149999999999999</v>
      </c>
    </row>
    <row r="921" spans="1:14" ht="15.6">
      <c r="A921" s="54">
        <v>14</v>
      </c>
      <c r="B921" s="54">
        <v>3700</v>
      </c>
      <c r="C921" s="54" t="s">
        <v>1166</v>
      </c>
      <c r="D921" s="54" t="s">
        <v>15</v>
      </c>
      <c r="E921" s="55">
        <v>2777</v>
      </c>
      <c r="F921" s="56">
        <v>0.43099999999999999</v>
      </c>
      <c r="G921" s="122"/>
      <c r="H921" s="55">
        <v>2846</v>
      </c>
      <c r="I921" s="56">
        <v>0.48770203794799699</v>
      </c>
      <c r="J921" s="57"/>
      <c r="K921" s="57"/>
      <c r="L921" s="126"/>
      <c r="M921" s="58">
        <v>-0.21229796205200296</v>
      </c>
      <c r="N921" s="58">
        <v>-0.26899999999999996</v>
      </c>
    </row>
    <row r="922" spans="1:14" ht="15.6">
      <c r="A922" s="54">
        <v>15</v>
      </c>
      <c r="B922" s="54">
        <v>3700</v>
      </c>
      <c r="C922" s="54" t="s">
        <v>1166</v>
      </c>
      <c r="D922" s="54" t="s">
        <v>16</v>
      </c>
      <c r="E922" s="55">
        <v>2693</v>
      </c>
      <c r="F922" s="60">
        <v>0.5</v>
      </c>
      <c r="G922" s="121">
        <v>6.9000000000000006E-2</v>
      </c>
      <c r="H922" s="55">
        <v>2755</v>
      </c>
      <c r="I922" s="56">
        <v>0.59019963702359302</v>
      </c>
      <c r="J922" s="59">
        <v>0.10249759907559602</v>
      </c>
      <c r="K922" s="55" t="str">
        <f>IF(G922="","",IF(G922="*","",IF(ABS(J922)&gt;ABS(G922),"Decrease","Increase")))</f>
        <v>Decrease</v>
      </c>
      <c r="L922" s="127">
        <f>IF(G922="","",IF(G922="*","",(ABS(G922-J922))*100))</f>
        <v>3.3497599075596018</v>
      </c>
      <c r="M922" s="58">
        <v>-0.10980036297640694</v>
      </c>
      <c r="N922" s="58">
        <v>-0.19999999999999996</v>
      </c>
    </row>
    <row r="923" spans="1:14" ht="15.6">
      <c r="A923" s="54">
        <v>1</v>
      </c>
      <c r="B923" s="54">
        <v>3800</v>
      </c>
      <c r="C923" s="54" t="s">
        <v>1167</v>
      </c>
      <c r="D923" s="54" t="s">
        <v>50</v>
      </c>
      <c r="E923" s="55">
        <v>3081</v>
      </c>
      <c r="F923" s="60">
        <v>0.41</v>
      </c>
      <c r="G923" s="122"/>
      <c r="H923" s="55">
        <v>3452</v>
      </c>
      <c r="I923" s="56">
        <v>0.46031286210892203</v>
      </c>
      <c r="J923" s="57"/>
      <c r="K923" s="57"/>
      <c r="L923" s="126"/>
      <c r="M923" s="58">
        <v>-0.23968713789107793</v>
      </c>
      <c r="N923" s="58">
        <v>-0.28999999999999998</v>
      </c>
    </row>
    <row r="924" spans="1:14" ht="15.6">
      <c r="A924" s="54">
        <v>2</v>
      </c>
      <c r="B924" s="54">
        <v>3800</v>
      </c>
      <c r="C924" s="54" t="s">
        <v>1167</v>
      </c>
      <c r="D924" s="54" t="s">
        <v>7</v>
      </c>
      <c r="E924" s="55">
        <v>1914</v>
      </c>
      <c r="F924" s="56">
        <v>0.496</v>
      </c>
      <c r="G924" s="122"/>
      <c r="H924" s="55">
        <v>2269</v>
      </c>
      <c r="I924" s="56">
        <v>0.54605553107095595</v>
      </c>
      <c r="J924" s="57"/>
      <c r="K924" s="57"/>
      <c r="L924" s="126"/>
      <c r="M924" s="58">
        <v>-0.15394446892904401</v>
      </c>
      <c r="N924" s="58">
        <v>-0.20399999999999996</v>
      </c>
    </row>
    <row r="925" spans="1:14" ht="15.6">
      <c r="A925" s="54">
        <v>3</v>
      </c>
      <c r="B925" s="54">
        <v>3800</v>
      </c>
      <c r="C925" s="54" t="s">
        <v>1167</v>
      </c>
      <c r="D925" s="54" t="s">
        <v>42</v>
      </c>
      <c r="E925" s="55">
        <v>961</v>
      </c>
      <c r="F925" s="56">
        <v>0.22700000000000001</v>
      </c>
      <c r="G925" s="121">
        <v>-0.26899999999999996</v>
      </c>
      <c r="H925" s="55">
        <v>1039</v>
      </c>
      <c r="I925" s="56">
        <v>0.27045235803657403</v>
      </c>
      <c r="J925" s="59">
        <v>-0.27560317303438192</v>
      </c>
      <c r="K925" s="55" t="str">
        <f>IF(G925="","",IF(G925="*","",IF(ABS(J925)&gt;ABS(G925),"Decrease","Increase")))</f>
        <v>Decrease</v>
      </c>
      <c r="L925" s="127">
        <f>IF(G925="","",IF(G925="*","",(ABS(G925-J925))*100))</f>
        <v>0.66031730343819595</v>
      </c>
      <c r="M925" s="58">
        <v>-0.42954764196342593</v>
      </c>
      <c r="N925" s="58">
        <v>-0.47299999999999998</v>
      </c>
    </row>
    <row r="926" spans="1:14" ht="15.6">
      <c r="A926" s="54">
        <v>4</v>
      </c>
      <c r="B926" s="54">
        <v>3800</v>
      </c>
      <c r="C926" s="54" t="s">
        <v>1167</v>
      </c>
      <c r="D926" s="54" t="s">
        <v>43</v>
      </c>
      <c r="E926" s="55">
        <v>92</v>
      </c>
      <c r="F926" s="60">
        <v>0.38</v>
      </c>
      <c r="G926" s="121">
        <v>-0.11599999999999999</v>
      </c>
      <c r="H926" s="55">
        <v>93</v>
      </c>
      <c r="I926" s="56">
        <v>0.45161290322580599</v>
      </c>
      <c r="J926" s="59">
        <v>-9.4442627845149951E-2</v>
      </c>
      <c r="K926" s="55" t="str">
        <f>IF(G926="","",IF(G926="*","",IF(ABS(J926)&gt;ABS(G926),"Decrease","Increase")))</f>
        <v>Increase</v>
      </c>
      <c r="L926" s="127">
        <f>IF(G926="","",IF(G926="*","",(ABS(G926-J926))*100))</f>
        <v>2.1557372154850043</v>
      </c>
      <c r="M926" s="58">
        <v>-0.24838709677419396</v>
      </c>
      <c r="N926" s="58">
        <v>-0.31999999999999995</v>
      </c>
    </row>
    <row r="927" spans="1:14" ht="15.6">
      <c r="A927" s="54">
        <v>5</v>
      </c>
      <c r="B927" s="54">
        <v>3800</v>
      </c>
      <c r="C927" s="54" t="s">
        <v>1167</v>
      </c>
      <c r="D927" s="54" t="s">
        <v>8</v>
      </c>
      <c r="E927" s="55">
        <v>33</v>
      </c>
      <c r="F927" s="56">
        <v>0.51500000000000001</v>
      </c>
      <c r="G927" s="121">
        <v>1.9E-2</v>
      </c>
      <c r="H927" s="55">
        <v>43</v>
      </c>
      <c r="I927" s="56">
        <v>0.53488372093023295</v>
      </c>
      <c r="J927" s="59">
        <v>-1.1171810140722993E-2</v>
      </c>
      <c r="K927" s="55" t="str">
        <f>IF(G927="","",IF(G927="*","",IF(ABS(J927)&gt;ABS(G927),"Decrease","Increase")))</f>
        <v>Increase</v>
      </c>
      <c r="L927" s="127">
        <f>IF(G927="","",IF(G927="*","",(ABS(G927-J927))*100))</f>
        <v>3.0171810140722992</v>
      </c>
      <c r="M927" s="58">
        <v>-0.165116279069767</v>
      </c>
      <c r="N927" s="58">
        <v>-0.18499999999999994</v>
      </c>
    </row>
    <row r="928" spans="1:14" ht="15.6">
      <c r="A928" s="54">
        <v>6</v>
      </c>
      <c r="B928" s="54">
        <v>3800</v>
      </c>
      <c r="C928" s="54" t="s">
        <v>1167</v>
      </c>
      <c r="D928" s="54" t="s">
        <v>44</v>
      </c>
      <c r="E928" s="55">
        <v>79</v>
      </c>
      <c r="F928" s="56">
        <v>0.51900000000000002</v>
      </c>
      <c r="G928" s="121">
        <v>2.3E-2</v>
      </c>
      <c r="H928" s="55" t="s">
        <v>1</v>
      </c>
      <c r="I928" s="56" t="s">
        <v>1</v>
      </c>
      <c r="J928" s="55" t="s">
        <v>1</v>
      </c>
      <c r="K928" s="55"/>
      <c r="L928" s="127"/>
      <c r="M928" s="58"/>
      <c r="N928" s="58">
        <v>-0.18099999999999994</v>
      </c>
    </row>
    <row r="929" spans="1:14" ht="15.6">
      <c r="A929" s="54">
        <v>7</v>
      </c>
      <c r="B929" s="54">
        <v>3800</v>
      </c>
      <c r="C929" s="54" t="s">
        <v>1167</v>
      </c>
      <c r="D929" s="54" t="s">
        <v>1096</v>
      </c>
      <c r="E929" s="55" t="s">
        <v>1</v>
      </c>
      <c r="F929" s="55" t="s">
        <v>1</v>
      </c>
      <c r="G929" s="123"/>
      <c r="H929" s="55" t="s">
        <v>1</v>
      </c>
      <c r="I929" s="56" t="s">
        <v>1</v>
      </c>
      <c r="J929" s="55" t="s">
        <v>1</v>
      </c>
      <c r="K929" s="54"/>
      <c r="L929" s="127" t="str">
        <f>IF(G929="","",IF(G929="*","",(ABS(G929-J929))*100))</f>
        <v/>
      </c>
      <c r="M929" s="58"/>
      <c r="N929" s="58"/>
    </row>
    <row r="930" spans="1:14" ht="15.6">
      <c r="A930" s="54">
        <v>8</v>
      </c>
      <c r="B930" s="54">
        <v>3800</v>
      </c>
      <c r="C930" s="54" t="s">
        <v>1167</v>
      </c>
      <c r="D930" s="54" t="s">
        <v>9</v>
      </c>
      <c r="E930" s="55">
        <v>1338</v>
      </c>
      <c r="F930" s="56">
        <v>0.55600000000000005</v>
      </c>
      <c r="G930" s="122"/>
      <c r="H930" s="55">
        <v>1791</v>
      </c>
      <c r="I930" s="56">
        <v>0.55053042992741497</v>
      </c>
      <c r="J930" s="57"/>
      <c r="K930" s="57"/>
      <c r="L930" s="126"/>
      <c r="M930" s="58">
        <v>-0.14946957007258499</v>
      </c>
      <c r="N930" s="58">
        <v>-0.14399999999999991</v>
      </c>
    </row>
    <row r="931" spans="1:14" ht="15.6">
      <c r="A931" s="54">
        <v>9</v>
      </c>
      <c r="B931" s="54">
        <v>3800</v>
      </c>
      <c r="C931" s="54" t="s">
        <v>1167</v>
      </c>
      <c r="D931" s="54" t="s">
        <v>10</v>
      </c>
      <c r="E931" s="55">
        <v>1743</v>
      </c>
      <c r="F931" s="56">
        <v>0.29799999999999999</v>
      </c>
      <c r="G931" s="121">
        <v>-0.25800000000000001</v>
      </c>
      <c r="H931" s="55">
        <v>1661</v>
      </c>
      <c r="I931" s="56">
        <v>0.363034316676701</v>
      </c>
      <c r="J931" s="59">
        <v>-0.18749611325071397</v>
      </c>
      <c r="K931" s="55" t="str">
        <f>IF(G931="","",IF(G931="*","",IF(ABS(J931)&gt;ABS(G931),"Decrease","Increase")))</f>
        <v>Increase</v>
      </c>
      <c r="L931" s="127">
        <f>IF(G931="","",IF(G931="*","",(ABS(G931-J931))*100))</f>
        <v>7.0503886749286035</v>
      </c>
      <c r="M931" s="58">
        <v>-0.33696568332329896</v>
      </c>
      <c r="N931" s="58">
        <v>-0.40199999999999997</v>
      </c>
    </row>
    <row r="932" spans="1:14" ht="15.6">
      <c r="A932" s="54">
        <v>10</v>
      </c>
      <c r="B932" s="54">
        <v>3800</v>
      </c>
      <c r="C932" s="54" t="s">
        <v>1167</v>
      </c>
      <c r="D932" s="54" t="s">
        <v>51</v>
      </c>
      <c r="E932" s="55">
        <v>2742</v>
      </c>
      <c r="F932" s="56">
        <v>0.44500000000000001</v>
      </c>
      <c r="G932" s="122"/>
      <c r="H932" s="55">
        <v>3068</v>
      </c>
      <c r="I932" s="56">
        <v>0.498696219035202</v>
      </c>
      <c r="J932" s="57"/>
      <c r="K932" s="57"/>
      <c r="L932" s="126"/>
      <c r="M932" s="58">
        <v>-0.20130378096479795</v>
      </c>
      <c r="N932" s="58">
        <v>-0.25499999999999995</v>
      </c>
    </row>
    <row r="933" spans="1:14" ht="15.6">
      <c r="A933" s="54">
        <v>11</v>
      </c>
      <c r="B933" s="54">
        <v>3800</v>
      </c>
      <c r="C933" s="54" t="s">
        <v>1167</v>
      </c>
      <c r="D933" s="54" t="s">
        <v>52</v>
      </c>
      <c r="E933" s="55">
        <v>339</v>
      </c>
      <c r="F933" s="56">
        <v>0.127</v>
      </c>
      <c r="G933" s="121">
        <v>-0.318</v>
      </c>
      <c r="H933" s="55">
        <v>384</v>
      </c>
      <c r="I933" s="56">
        <v>0.15364583333333301</v>
      </c>
      <c r="J933" s="59">
        <v>-0.34505038570186897</v>
      </c>
      <c r="K933" s="55" t="str">
        <f>IF(G933="","",IF(G933="*","",IF(ABS(J933)&gt;ABS(G933),"Decrease","Increase")))</f>
        <v>Decrease</v>
      </c>
      <c r="L933" s="127">
        <f>IF(G933="","",IF(G933="*","",(ABS(G933-J933))*100))</f>
        <v>2.705038570186896</v>
      </c>
      <c r="M933" s="58">
        <v>-0.54635416666666692</v>
      </c>
      <c r="N933" s="58">
        <v>-0.57299999999999995</v>
      </c>
    </row>
    <row r="934" spans="1:14" ht="15.6">
      <c r="A934" s="54">
        <v>12</v>
      </c>
      <c r="B934" s="54">
        <v>3800</v>
      </c>
      <c r="C934" s="54" t="s">
        <v>1167</v>
      </c>
      <c r="D934" s="54" t="s">
        <v>13</v>
      </c>
      <c r="E934" s="55">
        <v>3049</v>
      </c>
      <c r="F934" s="56">
        <v>0.41399999999999998</v>
      </c>
      <c r="G934" s="122"/>
      <c r="H934" s="55">
        <v>3423</v>
      </c>
      <c r="I934" s="56">
        <v>0.46421267893660501</v>
      </c>
      <c r="J934" s="57"/>
      <c r="K934" s="57"/>
      <c r="L934" s="126"/>
      <c r="M934" s="58">
        <v>-0.23578732106339495</v>
      </c>
      <c r="N934" s="58">
        <v>-0.28599999999999998</v>
      </c>
    </row>
    <row r="935" spans="1:14" ht="15.6">
      <c r="A935" s="54">
        <v>13</v>
      </c>
      <c r="B935" s="54">
        <v>3800</v>
      </c>
      <c r="C935" s="54" t="s">
        <v>1167</v>
      </c>
      <c r="D935" s="54" t="s">
        <v>14</v>
      </c>
      <c r="E935" s="55">
        <v>32</v>
      </c>
      <c r="F935" s="60">
        <v>0</v>
      </c>
      <c r="G935" s="121">
        <v>-0.41399999999999998</v>
      </c>
      <c r="H935" s="55">
        <v>29</v>
      </c>
      <c r="I935" s="56">
        <v>0</v>
      </c>
      <c r="J935" s="59">
        <v>-0.46421267893660501</v>
      </c>
      <c r="K935" s="55" t="str">
        <f>IF(G935="","",IF(G935="*","",IF(ABS(J935)&gt;ABS(G935),"Decrease","Increase")))</f>
        <v>Decrease</v>
      </c>
      <c r="L935" s="127">
        <f>IF(G935="","",IF(G935="*","",(ABS(G935-J935))*100))</f>
        <v>5.0212678936605029</v>
      </c>
      <c r="M935" s="58">
        <v>-0.7</v>
      </c>
      <c r="N935" s="58">
        <v>-0.7</v>
      </c>
    </row>
    <row r="936" spans="1:14" ht="15.6">
      <c r="A936" s="54">
        <v>14</v>
      </c>
      <c r="B936" s="54">
        <v>3800</v>
      </c>
      <c r="C936" s="54" t="s">
        <v>1167</v>
      </c>
      <c r="D936" s="54" t="s">
        <v>15</v>
      </c>
      <c r="E936" s="55">
        <v>1562</v>
      </c>
      <c r="F936" s="56">
        <v>0.36699999999999999</v>
      </c>
      <c r="G936" s="122"/>
      <c r="H936" s="55">
        <v>1773</v>
      </c>
      <c r="I936" s="56">
        <v>0.408911449520587</v>
      </c>
      <c r="J936" s="57"/>
      <c r="K936" s="57"/>
      <c r="L936" s="126"/>
      <c r="M936" s="58">
        <v>-0.29108855047941296</v>
      </c>
      <c r="N936" s="58">
        <v>-0.33299999999999996</v>
      </c>
    </row>
    <row r="937" spans="1:14" ht="15.6">
      <c r="A937" s="54">
        <v>15</v>
      </c>
      <c r="B937" s="54">
        <v>3800</v>
      </c>
      <c r="C937" s="54" t="s">
        <v>1167</v>
      </c>
      <c r="D937" s="54" t="s">
        <v>16</v>
      </c>
      <c r="E937" s="55">
        <v>1519</v>
      </c>
      <c r="F937" s="56">
        <v>0.45400000000000001</v>
      </c>
      <c r="G937" s="121">
        <v>8.6999999999999994E-2</v>
      </c>
      <c r="H937" s="55">
        <v>1679</v>
      </c>
      <c r="I937" s="56">
        <v>0.51459201905896401</v>
      </c>
      <c r="J937" s="59">
        <v>0.10568056953837701</v>
      </c>
      <c r="K937" s="55" t="str">
        <f>IF(G937="","",IF(G937="*","",IF(ABS(J937)&gt;ABS(G937),"Decrease","Increase")))</f>
        <v>Decrease</v>
      </c>
      <c r="L937" s="127">
        <f>IF(G937="","",IF(G937="*","",(ABS(G937-J937))*100))</f>
        <v>1.8680569538377019</v>
      </c>
      <c r="M937" s="58">
        <v>-0.18540798094103594</v>
      </c>
      <c r="N937" s="58">
        <v>-0.24599999999999994</v>
      </c>
    </row>
    <row r="938" spans="1:14" ht="15.6">
      <c r="A938" s="54">
        <v>1</v>
      </c>
      <c r="B938" s="54">
        <v>3820</v>
      </c>
      <c r="C938" s="54" t="s">
        <v>1168</v>
      </c>
      <c r="D938" s="54" t="s">
        <v>50</v>
      </c>
      <c r="E938" s="55">
        <v>2497</v>
      </c>
      <c r="F938" s="56">
        <v>0.16900000000000001</v>
      </c>
      <c r="G938" s="122"/>
      <c r="H938" s="55">
        <v>2693</v>
      </c>
      <c r="I938" s="56">
        <v>0.224656516895655</v>
      </c>
      <c r="J938" s="57"/>
      <c r="K938" s="57"/>
      <c r="L938" s="126"/>
      <c r="M938" s="58">
        <v>-0.47534348310434493</v>
      </c>
      <c r="N938" s="58">
        <v>-0.53099999999999992</v>
      </c>
    </row>
    <row r="939" spans="1:14" ht="15.6">
      <c r="A939" s="54">
        <v>2</v>
      </c>
      <c r="B939" s="54">
        <v>3820</v>
      </c>
      <c r="C939" s="54" t="s">
        <v>1168</v>
      </c>
      <c r="D939" s="54" t="s">
        <v>7</v>
      </c>
      <c r="E939" s="55">
        <v>103</v>
      </c>
      <c r="F939" s="56">
        <v>0.41699999999999998</v>
      </c>
      <c r="G939" s="122"/>
      <c r="H939" s="55">
        <v>157</v>
      </c>
      <c r="I939" s="56">
        <v>0.52866242038216604</v>
      </c>
      <c r="J939" s="57"/>
      <c r="K939" s="57"/>
      <c r="L939" s="126"/>
      <c r="M939" s="58">
        <v>-0.17133757961783391</v>
      </c>
      <c r="N939" s="58">
        <v>-0.28299999999999997</v>
      </c>
    </row>
    <row r="940" spans="1:14" ht="15.6">
      <c r="A940" s="54">
        <v>3</v>
      </c>
      <c r="B940" s="54">
        <v>3820</v>
      </c>
      <c r="C940" s="54" t="s">
        <v>1168</v>
      </c>
      <c r="D940" s="54" t="s">
        <v>42</v>
      </c>
      <c r="E940" s="55">
        <v>2295</v>
      </c>
      <c r="F940" s="56">
        <v>0.153</v>
      </c>
      <c r="G940" s="121">
        <v>-0.26400000000000001</v>
      </c>
      <c r="H940" s="55">
        <v>2437</v>
      </c>
      <c r="I940" s="56">
        <v>0.19737382027082501</v>
      </c>
      <c r="J940" s="59">
        <v>-0.33128860011134104</v>
      </c>
      <c r="K940" s="55" t="str">
        <f>IF(G940="","",IF(G940="*","",IF(ABS(J940)&gt;ABS(G940),"Decrease","Increase")))</f>
        <v>Decrease</v>
      </c>
      <c r="L940" s="127">
        <f>IF(G940="","",IF(G940="*","",(ABS(G940-J940))*100))</f>
        <v>6.7288600111341026</v>
      </c>
      <c r="M940" s="58">
        <v>-0.50262617972917489</v>
      </c>
      <c r="N940" s="58">
        <v>-0.54699999999999993</v>
      </c>
    </row>
    <row r="941" spans="1:14" ht="15.6">
      <c r="A941" s="54">
        <v>4</v>
      </c>
      <c r="B941" s="54">
        <v>3820</v>
      </c>
      <c r="C941" s="54" t="s">
        <v>1168</v>
      </c>
      <c r="D941" s="54" t="s">
        <v>43</v>
      </c>
      <c r="E941" s="55">
        <v>78</v>
      </c>
      <c r="F941" s="56">
        <v>0.26900000000000002</v>
      </c>
      <c r="G941" s="121">
        <v>-0.14800000000000002</v>
      </c>
      <c r="H941" s="55">
        <v>81</v>
      </c>
      <c r="I941" s="56">
        <v>0.39506172839506198</v>
      </c>
      <c r="J941" s="59">
        <v>-0.13360069198710406</v>
      </c>
      <c r="K941" s="55" t="str">
        <f>IF(G941="","",IF(G941="*","",IF(ABS(J941)&gt;ABS(G941),"Decrease","Increase")))</f>
        <v>Increase</v>
      </c>
      <c r="L941" s="127">
        <f>IF(G941="","",IF(G941="*","",(ABS(G941-J941))*100))</f>
        <v>1.4399308012895962</v>
      </c>
      <c r="M941" s="58">
        <v>-0.30493827160493797</v>
      </c>
      <c r="N941" s="58">
        <v>-0.43099999999999994</v>
      </c>
    </row>
    <row r="942" spans="1:14" ht="15.6">
      <c r="A942" s="54">
        <v>5</v>
      </c>
      <c r="B942" s="54">
        <v>3820</v>
      </c>
      <c r="C942" s="54" t="s">
        <v>1168</v>
      </c>
      <c r="D942" s="54" t="s">
        <v>8</v>
      </c>
      <c r="E942" s="55" t="s">
        <v>1</v>
      </c>
      <c r="F942" s="55" t="s">
        <v>1</v>
      </c>
      <c r="G942" s="121" t="s">
        <v>1</v>
      </c>
      <c r="H942" s="55">
        <v>13</v>
      </c>
      <c r="I942" s="56">
        <v>0.53846153846153799</v>
      </c>
      <c r="J942" s="59">
        <v>9.799118079371949E-3</v>
      </c>
      <c r="K942" s="55" t="str">
        <f>IF(G942="","",IF(G942="*","",IF(ABS(J942)&gt;ABS(G942),"Decrease","Increase")))</f>
        <v/>
      </c>
      <c r="L942" s="127" t="str">
        <f>IF(G942="","",IF(G942="*","",(ABS(G942-J942))*100))</f>
        <v/>
      </c>
      <c r="M942" s="58">
        <v>-0.16153846153846196</v>
      </c>
      <c r="N942" s="58"/>
    </row>
    <row r="943" spans="1:14" ht="15.6">
      <c r="A943" s="54">
        <v>6</v>
      </c>
      <c r="B943" s="54">
        <v>3820</v>
      </c>
      <c r="C943" s="54" t="s">
        <v>1168</v>
      </c>
      <c r="D943" s="54" t="s">
        <v>44</v>
      </c>
      <c r="E943" s="55">
        <v>11</v>
      </c>
      <c r="F943" s="56">
        <v>0.36399999999999999</v>
      </c>
      <c r="G943" s="121">
        <v>-5.2999999999999999E-2</v>
      </c>
      <c r="H943" s="55" t="s">
        <v>1</v>
      </c>
      <c r="I943" s="56" t="s">
        <v>1</v>
      </c>
      <c r="J943" s="55" t="s">
        <v>1</v>
      </c>
      <c r="K943" s="55"/>
      <c r="L943" s="127"/>
      <c r="M943" s="58"/>
      <c r="N943" s="58">
        <v>-0.33599999999999997</v>
      </c>
    </row>
    <row r="944" spans="1:14" ht="15.6">
      <c r="A944" s="54">
        <v>7</v>
      </c>
      <c r="B944" s="54">
        <v>3820</v>
      </c>
      <c r="C944" s="54" t="s">
        <v>1168</v>
      </c>
      <c r="D944" s="54" t="s">
        <v>1096</v>
      </c>
      <c r="E944" s="55" t="s">
        <v>1</v>
      </c>
      <c r="F944" s="55" t="s">
        <v>1</v>
      </c>
      <c r="G944" s="123"/>
      <c r="H944" s="55" t="s">
        <v>1</v>
      </c>
      <c r="I944" s="56" t="s">
        <v>1</v>
      </c>
      <c r="J944" s="55" t="s">
        <v>1</v>
      </c>
      <c r="K944" s="54"/>
      <c r="L944" s="127" t="str">
        <f>IF(G944="","",IF(G944="*","",(ABS(G944-J944))*100))</f>
        <v/>
      </c>
      <c r="M944" s="58"/>
      <c r="N944" s="58"/>
    </row>
    <row r="945" spans="1:14" ht="15.6">
      <c r="A945" s="54">
        <v>9</v>
      </c>
      <c r="B945" s="54">
        <v>3820</v>
      </c>
      <c r="C945" s="54" t="s">
        <v>1168</v>
      </c>
      <c r="D945" s="54" t="s">
        <v>10</v>
      </c>
      <c r="E945" s="55">
        <v>2497</v>
      </c>
      <c r="F945" s="56">
        <v>0.16900000000000001</v>
      </c>
      <c r="G945" s="121"/>
      <c r="H945" s="55">
        <v>2690</v>
      </c>
      <c r="I945" s="56">
        <v>0.22453531598512999</v>
      </c>
      <c r="J945" s="55" t="s">
        <v>1</v>
      </c>
      <c r="K945" s="55" t="str">
        <f>IF(G945="","",IF(G945="*","",IF(ABS(J945)&gt;ABS(G945),"Decrease","Increase")))</f>
        <v/>
      </c>
      <c r="L945" s="127" t="str">
        <f>IF(G945="","",IF(G945="*","",(ABS(G945-J945))*100))</f>
        <v/>
      </c>
      <c r="M945" s="58">
        <v>-0.47546468401486996</v>
      </c>
      <c r="N945" s="58">
        <v>-0.53099999999999992</v>
      </c>
    </row>
    <row r="946" spans="1:14" ht="15.6">
      <c r="A946" s="54">
        <v>10</v>
      </c>
      <c r="B946" s="54">
        <v>3820</v>
      </c>
      <c r="C946" s="54" t="s">
        <v>1168</v>
      </c>
      <c r="D946" s="54" t="s">
        <v>51</v>
      </c>
      <c r="E946" s="55">
        <v>2195</v>
      </c>
      <c r="F946" s="56">
        <v>0.186</v>
      </c>
      <c r="G946" s="122"/>
      <c r="H946" s="55">
        <v>2427</v>
      </c>
      <c r="I946" s="56">
        <v>0.239390193654718</v>
      </c>
      <c r="J946" s="57"/>
      <c r="K946" s="57"/>
      <c r="L946" s="126"/>
      <c r="M946" s="58">
        <v>-0.46060980634528192</v>
      </c>
      <c r="N946" s="58">
        <v>-0.51400000000000001</v>
      </c>
    </row>
    <row r="947" spans="1:14" ht="15.6">
      <c r="A947" s="54">
        <v>11</v>
      </c>
      <c r="B947" s="54">
        <v>3820</v>
      </c>
      <c r="C947" s="54" t="s">
        <v>1168</v>
      </c>
      <c r="D947" s="54" t="s">
        <v>52</v>
      </c>
      <c r="E947" s="55">
        <v>302</v>
      </c>
      <c r="F947" s="56">
        <v>4.5999999999999999E-2</v>
      </c>
      <c r="G947" s="121">
        <v>-0.14000000000000001</v>
      </c>
      <c r="H947" s="55">
        <v>266</v>
      </c>
      <c r="I947" s="56">
        <v>9.0225563909774403E-2</v>
      </c>
      <c r="J947" s="59">
        <v>-0.1491646297449436</v>
      </c>
      <c r="K947" s="55" t="str">
        <f>IF(G947="","",IF(G947="*","",IF(ABS(J947)&gt;ABS(G947),"Decrease","Increase")))</f>
        <v>Decrease</v>
      </c>
      <c r="L947" s="127">
        <f>IF(G947="","",IF(G947="*","",(ABS(G947-J947))*100))</f>
        <v>0.91646297449435865</v>
      </c>
      <c r="M947" s="58">
        <v>-0.60977443609022552</v>
      </c>
      <c r="N947" s="58">
        <v>-0.65399999999999991</v>
      </c>
    </row>
    <row r="948" spans="1:14" ht="15.6">
      <c r="A948" s="54">
        <v>12</v>
      </c>
      <c r="B948" s="54">
        <v>3820</v>
      </c>
      <c r="C948" s="54" t="s">
        <v>1168</v>
      </c>
      <c r="D948" s="54" t="s">
        <v>13</v>
      </c>
      <c r="E948" s="55">
        <v>2460</v>
      </c>
      <c r="F948" s="56">
        <v>0.17100000000000001</v>
      </c>
      <c r="G948" s="122"/>
      <c r="H948" s="55">
        <v>2661</v>
      </c>
      <c r="I948" s="56">
        <v>0.22623074032318699</v>
      </c>
      <c r="J948" s="57"/>
      <c r="K948" s="57"/>
      <c r="L948" s="126"/>
      <c r="M948" s="58">
        <v>-0.47376925967681294</v>
      </c>
      <c r="N948" s="58">
        <v>-0.52899999999999991</v>
      </c>
    </row>
    <row r="949" spans="1:14" ht="15.6">
      <c r="A949" s="54">
        <v>13</v>
      </c>
      <c r="B949" s="54">
        <v>3820</v>
      </c>
      <c r="C949" s="54" t="s">
        <v>1168</v>
      </c>
      <c r="D949" s="54" t="s">
        <v>14</v>
      </c>
      <c r="E949" s="55">
        <v>37</v>
      </c>
      <c r="F949" s="56">
        <v>2.7E-2</v>
      </c>
      <c r="G949" s="121">
        <v>-0.14400000000000002</v>
      </c>
      <c r="H949" s="55">
        <v>32</v>
      </c>
      <c r="I949" s="56">
        <v>9.375E-2</v>
      </c>
      <c r="J949" s="59">
        <v>-0.13248074032318699</v>
      </c>
      <c r="K949" s="55" t="str">
        <f>IF(G949="","",IF(G949="*","",IF(ABS(J949)&gt;ABS(G949),"Decrease","Increase")))</f>
        <v>Increase</v>
      </c>
      <c r="L949" s="127">
        <f>IF(G949="","",IF(G949="*","",(ABS(G949-J949))*100))</f>
        <v>1.1519259676813025</v>
      </c>
      <c r="M949" s="58">
        <v>-0.60624999999999996</v>
      </c>
      <c r="N949" s="58">
        <v>-0.67299999999999993</v>
      </c>
    </row>
    <row r="950" spans="1:14" ht="15.6">
      <c r="A950" s="54">
        <v>14</v>
      </c>
      <c r="B950" s="54">
        <v>3820</v>
      </c>
      <c r="C950" s="54" t="s">
        <v>1168</v>
      </c>
      <c r="D950" s="54" t="s">
        <v>15</v>
      </c>
      <c r="E950" s="55">
        <v>1260</v>
      </c>
      <c r="F950" s="56">
        <v>0.14099999999999999</v>
      </c>
      <c r="G950" s="122"/>
      <c r="H950" s="55">
        <v>1340</v>
      </c>
      <c r="I950" s="56">
        <v>0.18208955223880599</v>
      </c>
      <c r="J950" s="57"/>
      <c r="K950" s="57"/>
      <c r="L950" s="126"/>
      <c r="M950" s="58">
        <v>-0.51791044776119399</v>
      </c>
      <c r="N950" s="58">
        <v>-0.55899999999999994</v>
      </c>
    </row>
    <row r="951" spans="1:14" ht="15.6">
      <c r="A951" s="54">
        <v>15</v>
      </c>
      <c r="B951" s="54">
        <v>3820</v>
      </c>
      <c r="C951" s="54" t="s">
        <v>1168</v>
      </c>
      <c r="D951" s="54" t="s">
        <v>16</v>
      </c>
      <c r="E951" s="55">
        <v>1237</v>
      </c>
      <c r="F951" s="56">
        <v>0.19700000000000001</v>
      </c>
      <c r="G951" s="121">
        <v>5.5999999999999994E-2</v>
      </c>
      <c r="H951" s="55">
        <v>1353</v>
      </c>
      <c r="I951" s="56">
        <v>0.26681448632668098</v>
      </c>
      <c r="J951" s="59">
        <v>8.4724934087874987E-2</v>
      </c>
      <c r="K951" s="55" t="str">
        <f>IF(G951="","",IF(G951="*","",IF(ABS(J951)&gt;ABS(G951),"Decrease","Increase")))</f>
        <v>Decrease</v>
      </c>
      <c r="L951" s="127">
        <f>IF(G951="","",IF(G951="*","",(ABS(G951-J951))*100))</f>
        <v>2.8724934087874994</v>
      </c>
      <c r="M951" s="58">
        <v>-0.43318551367331898</v>
      </c>
      <c r="N951" s="58">
        <v>-0.50299999999999989</v>
      </c>
    </row>
    <row r="952" spans="1:14" ht="15.6">
      <c r="A952" s="54">
        <v>1</v>
      </c>
      <c r="B952" s="54">
        <v>3900</v>
      </c>
      <c r="C952" s="54" t="s">
        <v>1169</v>
      </c>
      <c r="D952" s="54" t="s">
        <v>50</v>
      </c>
      <c r="E952" s="55">
        <v>1007</v>
      </c>
      <c r="F952" s="60">
        <v>0.26</v>
      </c>
      <c r="G952" s="122"/>
      <c r="H952" s="55">
        <v>1152</v>
      </c>
      <c r="I952" s="56">
        <v>0.34114583333333298</v>
      </c>
      <c r="J952" s="57"/>
      <c r="K952" s="57"/>
      <c r="L952" s="126"/>
      <c r="M952" s="58">
        <v>-0.35885416666666697</v>
      </c>
      <c r="N952" s="58">
        <v>-0.43999999999999995</v>
      </c>
    </row>
    <row r="953" spans="1:14" ht="15.6">
      <c r="A953" s="54">
        <v>2</v>
      </c>
      <c r="B953" s="54">
        <v>3900</v>
      </c>
      <c r="C953" s="54" t="s">
        <v>1169</v>
      </c>
      <c r="D953" s="54" t="s">
        <v>7</v>
      </c>
      <c r="E953" s="55">
        <v>547</v>
      </c>
      <c r="F953" s="56">
        <v>0.34899999999999998</v>
      </c>
      <c r="G953" s="122"/>
      <c r="H953" s="55">
        <v>663</v>
      </c>
      <c r="I953" s="56">
        <v>0.43891402714932098</v>
      </c>
      <c r="J953" s="57"/>
      <c r="K953" s="57"/>
      <c r="L953" s="126"/>
      <c r="M953" s="58">
        <v>-0.26108597285067897</v>
      </c>
      <c r="N953" s="58">
        <v>-0.35099999999999998</v>
      </c>
    </row>
    <row r="954" spans="1:14" ht="15.6">
      <c r="A954" s="54">
        <v>3</v>
      </c>
      <c r="B954" s="54">
        <v>3900</v>
      </c>
      <c r="C954" s="54" t="s">
        <v>1169</v>
      </c>
      <c r="D954" s="54" t="s">
        <v>42</v>
      </c>
      <c r="E954" s="55">
        <v>415</v>
      </c>
      <c r="F954" s="56">
        <v>0.154</v>
      </c>
      <c r="G954" s="121">
        <v>-0.19500000000000001</v>
      </c>
      <c r="H954" s="55">
        <v>452</v>
      </c>
      <c r="I954" s="56">
        <v>0.199115044247788</v>
      </c>
      <c r="J954" s="59">
        <v>-0.23979898290153298</v>
      </c>
      <c r="K954" s="55" t="str">
        <f>IF(G954="","",IF(G954="*","",IF(ABS(J954)&gt;ABS(G954),"Decrease","Increase")))</f>
        <v>Decrease</v>
      </c>
      <c r="L954" s="127">
        <f>IF(G954="","",IF(G954="*","",(ABS(G954-J954))*100))</f>
        <v>4.4798982901532973</v>
      </c>
      <c r="M954" s="58">
        <v>-0.50088495575221192</v>
      </c>
      <c r="N954" s="58">
        <v>-0.54599999999999993</v>
      </c>
    </row>
    <row r="955" spans="1:14" ht="15.6">
      <c r="A955" s="54">
        <v>4</v>
      </c>
      <c r="B955" s="54">
        <v>3900</v>
      </c>
      <c r="C955" s="54" t="s">
        <v>1169</v>
      </c>
      <c r="D955" s="54" t="s">
        <v>43</v>
      </c>
      <c r="E955" s="55">
        <v>17</v>
      </c>
      <c r="F955" s="56">
        <v>0.17599999999999999</v>
      </c>
      <c r="G955" s="121">
        <v>-0.17300000000000001</v>
      </c>
      <c r="H955" s="55">
        <v>13</v>
      </c>
      <c r="I955" s="56">
        <v>0.30769230769230799</v>
      </c>
      <c r="J955" s="59">
        <v>-0.131221719457013</v>
      </c>
      <c r="K955" s="55" t="str">
        <f>IF(G955="","",IF(G955="*","",IF(ABS(J955)&gt;ABS(G955),"Decrease","Increase")))</f>
        <v>Increase</v>
      </c>
      <c r="L955" s="127">
        <f>IF(G955="","",IF(G955="*","",(ABS(G955-J955))*100))</f>
        <v>4.1778280542987014</v>
      </c>
      <c r="M955" s="58">
        <v>-0.39230769230769197</v>
      </c>
      <c r="N955" s="58">
        <v>-0.52400000000000002</v>
      </c>
    </row>
    <row r="956" spans="1:14" ht="15.6">
      <c r="A956" s="54">
        <v>5</v>
      </c>
      <c r="B956" s="54">
        <v>3900</v>
      </c>
      <c r="C956" s="54" t="s">
        <v>1169</v>
      </c>
      <c r="D956" s="54" t="s">
        <v>8</v>
      </c>
      <c r="E956" s="55" t="s">
        <v>1</v>
      </c>
      <c r="F956" s="55" t="s">
        <v>1</v>
      </c>
      <c r="G956" s="121" t="s">
        <v>1</v>
      </c>
      <c r="H956" s="55" t="s">
        <v>1</v>
      </c>
      <c r="I956" s="56" t="s">
        <v>1</v>
      </c>
      <c r="J956" s="55" t="s">
        <v>1</v>
      </c>
      <c r="K956" s="55" t="str">
        <f>IF(G956="","",IF(G956="*","",IF(ABS(J956)&gt;ABS(G956),"Decrease","Increase")))</f>
        <v/>
      </c>
      <c r="L956" s="127" t="str">
        <f>IF(G956="","",IF(G956="*","",(ABS(G956-J956))*100))</f>
        <v/>
      </c>
      <c r="M956" s="58"/>
      <c r="N956" s="58"/>
    </row>
    <row r="957" spans="1:14" ht="15.6">
      <c r="A957" s="54">
        <v>6</v>
      </c>
      <c r="B957" s="54">
        <v>3900</v>
      </c>
      <c r="C957" s="54" t="s">
        <v>1169</v>
      </c>
      <c r="D957" s="54" t="s">
        <v>44</v>
      </c>
      <c r="E957" s="55">
        <v>25</v>
      </c>
      <c r="F957" s="60">
        <v>0.08</v>
      </c>
      <c r="G957" s="121">
        <v>-0.26899999999999996</v>
      </c>
      <c r="H957" s="55">
        <v>20</v>
      </c>
      <c r="I957" s="56">
        <v>0.3</v>
      </c>
      <c r="J957" s="59">
        <v>-0.138914027149321</v>
      </c>
      <c r="K957" s="55" t="str">
        <f>IF(G957="","",IF(G957="*","",IF(ABS(J957)&gt;ABS(G957),"Decrease","Increase")))</f>
        <v>Increase</v>
      </c>
      <c r="L957" s="127">
        <f>IF(G957="","",IF(G957="*","",(ABS(G957-J957))*100))</f>
        <v>13.008597285067896</v>
      </c>
      <c r="M957" s="58">
        <v>-0.39999999999999997</v>
      </c>
      <c r="N957" s="58">
        <v>-0.62</v>
      </c>
    </row>
    <row r="958" spans="1:14" ht="15.6">
      <c r="A958" s="54">
        <v>7</v>
      </c>
      <c r="B958" s="54">
        <v>3900</v>
      </c>
      <c r="C958" s="54" t="s">
        <v>1169</v>
      </c>
      <c r="D958" s="54" t="s">
        <v>1096</v>
      </c>
      <c r="E958" s="55" t="s">
        <v>1</v>
      </c>
      <c r="F958" s="55" t="s">
        <v>1</v>
      </c>
      <c r="G958" s="123"/>
      <c r="H958" s="55" t="s">
        <v>1</v>
      </c>
      <c r="I958" s="56" t="s">
        <v>1</v>
      </c>
      <c r="J958" s="55" t="s">
        <v>1</v>
      </c>
      <c r="K958" s="54"/>
      <c r="L958" s="127" t="str">
        <f>IF(G958="","",IF(G958="*","",(ABS(G958-J958))*100))</f>
        <v/>
      </c>
      <c r="M958" s="58"/>
      <c r="N958" s="58"/>
    </row>
    <row r="959" spans="1:14" ht="15.6">
      <c r="A959" s="54">
        <v>8</v>
      </c>
      <c r="B959" s="54">
        <v>3900</v>
      </c>
      <c r="C959" s="54" t="s">
        <v>1169</v>
      </c>
      <c r="D959" s="54" t="s">
        <v>9</v>
      </c>
      <c r="E959" s="55">
        <v>205</v>
      </c>
      <c r="F959" s="56">
        <v>0.36599999999999999</v>
      </c>
      <c r="G959" s="122"/>
      <c r="H959" s="55">
        <v>244</v>
      </c>
      <c r="I959" s="56">
        <v>0.52459016393442603</v>
      </c>
      <c r="J959" s="57"/>
      <c r="K959" s="57"/>
      <c r="L959" s="126"/>
      <c r="M959" s="58">
        <v>-0.17540983606557392</v>
      </c>
      <c r="N959" s="58">
        <v>-0.33399999999999996</v>
      </c>
    </row>
    <row r="960" spans="1:14" ht="15.6">
      <c r="A960" s="54">
        <v>9</v>
      </c>
      <c r="B960" s="54">
        <v>3900</v>
      </c>
      <c r="C960" s="54" t="s">
        <v>1169</v>
      </c>
      <c r="D960" s="54" t="s">
        <v>10</v>
      </c>
      <c r="E960" s="55">
        <v>802</v>
      </c>
      <c r="F960" s="56">
        <v>0.23300000000000001</v>
      </c>
      <c r="G960" s="121">
        <v>-0.13300000000000001</v>
      </c>
      <c r="H960" s="55">
        <v>908</v>
      </c>
      <c r="I960" s="56">
        <v>0.29185022026431701</v>
      </c>
      <c r="J960" s="59">
        <v>-0.23273994367010903</v>
      </c>
      <c r="K960" s="55" t="str">
        <f>IF(G960="","",IF(G960="*","",IF(ABS(J960)&gt;ABS(G960),"Decrease","Increase")))</f>
        <v>Decrease</v>
      </c>
      <c r="L960" s="127">
        <f>IF(G960="","",IF(G960="*","",(ABS(G960-J960))*100))</f>
        <v>9.9739943670109028</v>
      </c>
      <c r="M960" s="58">
        <v>-0.40814977973568295</v>
      </c>
      <c r="N960" s="58">
        <v>-0.46699999999999997</v>
      </c>
    </row>
    <row r="961" spans="1:14" ht="15.6">
      <c r="A961" s="54">
        <v>10</v>
      </c>
      <c r="B961" s="54">
        <v>3900</v>
      </c>
      <c r="C961" s="54" t="s">
        <v>1169</v>
      </c>
      <c r="D961" s="54" t="s">
        <v>51</v>
      </c>
      <c r="E961" s="55">
        <v>886</v>
      </c>
      <c r="F961" s="56">
        <v>0.28299999999999997</v>
      </c>
      <c r="G961" s="122"/>
      <c r="H961" s="55">
        <v>1010</v>
      </c>
      <c r="I961" s="56">
        <v>0.36930693069306902</v>
      </c>
      <c r="J961" s="57"/>
      <c r="K961" s="57"/>
      <c r="L961" s="126"/>
      <c r="M961" s="58">
        <v>-0.33069306930693093</v>
      </c>
      <c r="N961" s="58">
        <v>-0.41699999999999998</v>
      </c>
    </row>
    <row r="962" spans="1:14" ht="15.6">
      <c r="A962" s="54">
        <v>11</v>
      </c>
      <c r="B962" s="54">
        <v>3900</v>
      </c>
      <c r="C962" s="54" t="s">
        <v>1169</v>
      </c>
      <c r="D962" s="54" t="s">
        <v>52</v>
      </c>
      <c r="E962" s="55">
        <v>121</v>
      </c>
      <c r="F962" s="56">
        <v>9.0999999999999998E-2</v>
      </c>
      <c r="G962" s="121">
        <v>-0.192</v>
      </c>
      <c r="H962" s="55">
        <v>142</v>
      </c>
      <c r="I962" s="56">
        <v>0.140845070422535</v>
      </c>
      <c r="J962" s="59">
        <v>-0.22846186027053403</v>
      </c>
      <c r="K962" s="55" t="str">
        <f>IF(G962="","",IF(G962="*","",IF(ABS(J962)&gt;ABS(G962),"Decrease","Increase")))</f>
        <v>Decrease</v>
      </c>
      <c r="L962" s="127">
        <f>IF(G962="","",IF(G962="*","",(ABS(G962-J962))*100))</f>
        <v>3.6461860270534023</v>
      </c>
      <c r="M962" s="58">
        <v>-0.55915492957746493</v>
      </c>
      <c r="N962" s="58">
        <v>-0.60899999999999999</v>
      </c>
    </row>
    <row r="963" spans="1:14" ht="15.6">
      <c r="A963" s="54">
        <v>12</v>
      </c>
      <c r="B963" s="54">
        <v>3900</v>
      </c>
      <c r="C963" s="54" t="s">
        <v>1169</v>
      </c>
      <c r="D963" s="54" t="s">
        <v>13</v>
      </c>
      <c r="E963" s="55">
        <v>999</v>
      </c>
      <c r="F963" s="60">
        <v>0.26</v>
      </c>
      <c r="G963" s="122"/>
      <c r="H963" s="55">
        <v>1148</v>
      </c>
      <c r="I963" s="56">
        <v>0.34233449477351902</v>
      </c>
      <c r="J963" s="57"/>
      <c r="K963" s="57"/>
      <c r="L963" s="126"/>
      <c r="M963" s="58">
        <v>-0.35766550522648094</v>
      </c>
      <c r="N963" s="58">
        <v>-0.43999999999999995</v>
      </c>
    </row>
    <row r="964" spans="1:14" ht="15.6">
      <c r="A964" s="54">
        <v>13</v>
      </c>
      <c r="B964" s="54">
        <v>3900</v>
      </c>
      <c r="C964" s="54" t="s">
        <v>1169</v>
      </c>
      <c r="D964" s="54" t="s">
        <v>14</v>
      </c>
      <c r="E964" s="55" t="s">
        <v>1</v>
      </c>
      <c r="F964" s="55" t="s">
        <v>1</v>
      </c>
      <c r="G964" s="121" t="s">
        <v>1</v>
      </c>
      <c r="H964" s="55" t="s">
        <v>1</v>
      </c>
      <c r="I964" s="56" t="s">
        <v>1</v>
      </c>
      <c r="J964" s="55" t="s">
        <v>1</v>
      </c>
      <c r="K964" s="55" t="str">
        <f>IF(G964="","",IF(G964="*","",IF(ABS(J964)&gt;ABS(G964),"Decrease","Increase")))</f>
        <v/>
      </c>
      <c r="L964" s="127" t="str">
        <f>IF(G964="","",IF(G964="*","",(ABS(G964-J964))*100))</f>
        <v/>
      </c>
      <c r="M964" s="58"/>
      <c r="N964" s="58"/>
    </row>
    <row r="965" spans="1:14" ht="15.6">
      <c r="A965" s="54">
        <v>14</v>
      </c>
      <c r="B965" s="54">
        <v>3900</v>
      </c>
      <c r="C965" s="54" t="s">
        <v>1169</v>
      </c>
      <c r="D965" s="54" t="s">
        <v>15</v>
      </c>
      <c r="E965" s="55">
        <v>504</v>
      </c>
      <c r="F965" s="56">
        <v>0.22800000000000001</v>
      </c>
      <c r="G965" s="122"/>
      <c r="H965" s="55">
        <v>584</v>
      </c>
      <c r="I965" s="56">
        <v>0.31506849315068503</v>
      </c>
      <c r="J965" s="57"/>
      <c r="K965" s="57"/>
      <c r="L965" s="126"/>
      <c r="M965" s="58">
        <v>-0.38493150684931493</v>
      </c>
      <c r="N965" s="58">
        <v>-0.47199999999999998</v>
      </c>
    </row>
    <row r="966" spans="1:14" ht="15.6">
      <c r="A966" s="54">
        <v>15</v>
      </c>
      <c r="B966" s="54">
        <v>3900</v>
      </c>
      <c r="C966" s="54" t="s">
        <v>1169</v>
      </c>
      <c r="D966" s="54" t="s">
        <v>16</v>
      </c>
      <c r="E966" s="55">
        <v>503</v>
      </c>
      <c r="F966" s="56">
        <v>0.29199999999999998</v>
      </c>
      <c r="G966" s="121">
        <v>6.4000000000000001E-2</v>
      </c>
      <c r="H966" s="55">
        <v>568</v>
      </c>
      <c r="I966" s="56">
        <v>0.36795774647887303</v>
      </c>
      <c r="J966" s="59">
        <v>5.2889253328188002E-2</v>
      </c>
      <c r="K966" s="55" t="str">
        <f>IF(G966="","",IF(G966="*","",IF(ABS(J966)&gt;ABS(G966),"Decrease","Increase")))</f>
        <v>Increase</v>
      </c>
      <c r="L966" s="127">
        <f>IF(G966="","",IF(G966="*","",(ABS(G966-J966))*100))</f>
        <v>1.1110746671812</v>
      </c>
      <c r="M966" s="58">
        <v>-0.33204225352112693</v>
      </c>
      <c r="N966" s="58">
        <v>-0.40799999999999997</v>
      </c>
    </row>
    <row r="967" spans="1:14" ht="15.6">
      <c r="A967" s="54">
        <v>1</v>
      </c>
      <c r="B967" s="54">
        <v>4000</v>
      </c>
      <c r="C967" s="54" t="s">
        <v>1170</v>
      </c>
      <c r="D967" s="54" t="s">
        <v>50</v>
      </c>
      <c r="E967" s="55">
        <v>1401</v>
      </c>
      <c r="F967" s="56">
        <v>0.214</v>
      </c>
      <c r="G967" s="122"/>
      <c r="H967" s="55">
        <v>1537</v>
      </c>
      <c r="I967" s="56">
        <v>0.31750162654521802</v>
      </c>
      <c r="J967" s="57"/>
      <c r="K967" s="57"/>
      <c r="L967" s="126"/>
      <c r="M967" s="58">
        <v>-0.38249837345478194</v>
      </c>
      <c r="N967" s="58">
        <v>-0.48599999999999999</v>
      </c>
    </row>
    <row r="968" spans="1:14" ht="15.6">
      <c r="A968" s="54">
        <v>2</v>
      </c>
      <c r="B968" s="54">
        <v>4000</v>
      </c>
      <c r="C968" s="54" t="s">
        <v>1170</v>
      </c>
      <c r="D968" s="54" t="s">
        <v>7</v>
      </c>
      <c r="E968" s="55">
        <v>277</v>
      </c>
      <c r="F968" s="56">
        <v>0.33200000000000002</v>
      </c>
      <c r="G968" s="122"/>
      <c r="H968" s="55">
        <v>338</v>
      </c>
      <c r="I968" s="56">
        <v>0.44378698224852098</v>
      </c>
      <c r="J968" s="57"/>
      <c r="K968" s="57"/>
      <c r="L968" s="126"/>
      <c r="M968" s="58">
        <v>-0.25621301775147898</v>
      </c>
      <c r="N968" s="58">
        <v>-0.36799999999999994</v>
      </c>
    </row>
    <row r="969" spans="1:14" ht="15.6">
      <c r="A969" s="54">
        <v>3</v>
      </c>
      <c r="B969" s="54">
        <v>4000</v>
      </c>
      <c r="C969" s="54" t="s">
        <v>1170</v>
      </c>
      <c r="D969" s="54" t="s">
        <v>42</v>
      </c>
      <c r="E969" s="55">
        <v>878</v>
      </c>
      <c r="F969" s="56">
        <v>0.161</v>
      </c>
      <c r="G969" s="121">
        <v>-0.17100000000000001</v>
      </c>
      <c r="H969" s="55">
        <v>938</v>
      </c>
      <c r="I969" s="56">
        <v>0.26012793176972299</v>
      </c>
      <c r="J969" s="59">
        <v>-0.18365905047879799</v>
      </c>
      <c r="K969" s="55" t="str">
        <f>IF(G969="","",IF(G969="*","",IF(ABS(J969)&gt;ABS(G969),"Decrease","Increase")))</f>
        <v>Decrease</v>
      </c>
      <c r="L969" s="127">
        <f>IF(G969="","",IF(G969="*","",(ABS(G969-J969))*100))</f>
        <v>1.265905047879798</v>
      </c>
      <c r="M969" s="58">
        <v>-0.43987206823027697</v>
      </c>
      <c r="N969" s="58">
        <v>-0.53899999999999992</v>
      </c>
    </row>
    <row r="970" spans="1:14" ht="15.6">
      <c r="A970" s="54">
        <v>4</v>
      </c>
      <c r="B970" s="54">
        <v>4000</v>
      </c>
      <c r="C970" s="54" t="s">
        <v>1170</v>
      </c>
      <c r="D970" s="54" t="s">
        <v>43</v>
      </c>
      <c r="E970" s="55">
        <v>196</v>
      </c>
      <c r="F970" s="56">
        <v>0.28100000000000003</v>
      </c>
      <c r="G970" s="121">
        <v>-5.0999999999999997E-2</v>
      </c>
      <c r="H970" s="55">
        <v>195</v>
      </c>
      <c r="I970" s="56">
        <v>0.33846153846153798</v>
      </c>
      <c r="J970" s="59">
        <v>-0.105325443786983</v>
      </c>
      <c r="K970" s="55" t="str">
        <f>IF(G970="","",IF(G970="*","",IF(ABS(J970)&gt;ABS(G970),"Decrease","Increase")))</f>
        <v>Decrease</v>
      </c>
      <c r="L970" s="127">
        <f>IF(G970="","",IF(G970="*","",(ABS(G970-J970))*100))</f>
        <v>5.4325443786983003</v>
      </c>
      <c r="M970" s="58">
        <v>-0.36153846153846197</v>
      </c>
      <c r="N970" s="58">
        <v>-0.41899999999999993</v>
      </c>
    </row>
    <row r="971" spans="1:14" ht="15.6">
      <c r="A971" s="54">
        <v>5</v>
      </c>
      <c r="B971" s="54">
        <v>4000</v>
      </c>
      <c r="C971" s="54" t="s">
        <v>1170</v>
      </c>
      <c r="D971" s="54" t="s">
        <v>8</v>
      </c>
      <c r="E971" s="55" t="s">
        <v>1</v>
      </c>
      <c r="F971" s="55" t="s">
        <v>1</v>
      </c>
      <c r="G971" s="121" t="s">
        <v>1</v>
      </c>
      <c r="H971" s="55">
        <v>10</v>
      </c>
      <c r="I971" s="56">
        <v>0.6</v>
      </c>
      <c r="J971" s="59">
        <v>0.156213017751479</v>
      </c>
      <c r="K971" s="55" t="str">
        <f>IF(G971="","",IF(G971="*","",IF(ABS(J971)&gt;ABS(G971),"Decrease","Increase")))</f>
        <v/>
      </c>
      <c r="L971" s="127" t="str">
        <f>IF(G971="","",IF(G971="*","",(ABS(G971-J971))*100))</f>
        <v/>
      </c>
      <c r="M971" s="58">
        <v>-9.9999999999999978E-2</v>
      </c>
      <c r="N971" s="58"/>
    </row>
    <row r="972" spans="1:14" ht="15.6">
      <c r="A972" s="54">
        <v>6</v>
      </c>
      <c r="B972" s="54">
        <v>4000</v>
      </c>
      <c r="C972" s="54" t="s">
        <v>1170</v>
      </c>
      <c r="D972" s="54" t="s">
        <v>44</v>
      </c>
      <c r="E972" s="55">
        <v>32</v>
      </c>
      <c r="F972" s="56">
        <v>0.125</v>
      </c>
      <c r="G972" s="121">
        <v>-0.20699999999999999</v>
      </c>
      <c r="H972" s="55">
        <v>39</v>
      </c>
      <c r="I972" s="56">
        <v>0.41025641025641002</v>
      </c>
      <c r="J972" s="59">
        <v>-3.3530571992110958E-2</v>
      </c>
      <c r="K972" s="55" t="str">
        <f>IF(G972="","",IF(G972="*","",IF(ABS(J972)&gt;ABS(G972),"Decrease","Increase")))</f>
        <v>Increase</v>
      </c>
      <c r="L972" s="127">
        <f>IF(G972="","",IF(G972="*","",(ABS(G972-J972))*100))</f>
        <v>17.346942800788902</v>
      </c>
      <c r="M972" s="58">
        <v>-0.28974358974358994</v>
      </c>
      <c r="N972" s="58">
        <v>-0.57499999999999996</v>
      </c>
    </row>
    <row r="973" spans="1:14" ht="15.6">
      <c r="A973" s="54">
        <v>7</v>
      </c>
      <c r="B973" s="54">
        <v>4000</v>
      </c>
      <c r="C973" s="54" t="s">
        <v>1170</v>
      </c>
      <c r="D973" s="54" t="s">
        <v>1096</v>
      </c>
      <c r="E973" s="55">
        <v>12</v>
      </c>
      <c r="F973" s="56">
        <v>0.25</v>
      </c>
      <c r="G973" s="121">
        <v>-8.199999999999999E-2</v>
      </c>
      <c r="H973" s="55">
        <v>17</v>
      </c>
      <c r="I973" s="56">
        <v>0.35294117647058798</v>
      </c>
      <c r="J973" s="59">
        <v>-9.0845805777932997E-2</v>
      </c>
      <c r="K973" s="54"/>
      <c r="L973" s="127">
        <f>IF(G973="","",IF(G973="*","",(ABS(G973-J973))*100))</f>
        <v>0.88458057779330079</v>
      </c>
      <c r="M973" s="58">
        <v>-0.34705882352941197</v>
      </c>
      <c r="N973" s="58">
        <v>-0.44999999999999996</v>
      </c>
    </row>
    <row r="974" spans="1:14" ht="15.6">
      <c r="A974" s="54">
        <v>9</v>
      </c>
      <c r="B974" s="54">
        <v>4000</v>
      </c>
      <c r="C974" s="54" t="s">
        <v>1170</v>
      </c>
      <c r="D974" s="54" t="s">
        <v>10</v>
      </c>
      <c r="E974" s="55">
        <v>1401</v>
      </c>
      <c r="F974" s="56">
        <v>0.214</v>
      </c>
      <c r="G974" s="121"/>
      <c r="H974" s="55">
        <v>1513</v>
      </c>
      <c r="I974" s="56">
        <v>0.31857237276933198</v>
      </c>
      <c r="J974" s="59">
        <v>6.857237276933198E-2</v>
      </c>
      <c r="K974" s="55" t="str">
        <f>IF(G974="","",IF(G974="*","",IF(ABS(J974)&gt;ABS(G974),"Decrease","Increase")))</f>
        <v/>
      </c>
      <c r="L974" s="127" t="str">
        <f>IF(G974="","",IF(G974="*","",(ABS(G974-J974))*100))</f>
        <v/>
      </c>
      <c r="M974" s="58">
        <v>-0.38142762723066798</v>
      </c>
      <c r="N974" s="58">
        <v>-0.48599999999999999</v>
      </c>
    </row>
    <row r="975" spans="1:14" ht="15.6">
      <c r="A975" s="54">
        <v>10</v>
      </c>
      <c r="B975" s="54">
        <v>4000</v>
      </c>
      <c r="C975" s="54" t="s">
        <v>1170</v>
      </c>
      <c r="D975" s="54" t="s">
        <v>51</v>
      </c>
      <c r="E975" s="55">
        <v>1202</v>
      </c>
      <c r="F975" s="56">
        <v>0.23699999999999999</v>
      </c>
      <c r="G975" s="122"/>
      <c r="H975" s="55">
        <v>1353</v>
      </c>
      <c r="I975" s="56">
        <v>0.34368070953436802</v>
      </c>
      <c r="J975" s="57"/>
      <c r="K975" s="57"/>
      <c r="L975" s="126"/>
      <c r="M975" s="58">
        <v>-0.35631929046563193</v>
      </c>
      <c r="N975" s="58">
        <v>-0.46299999999999997</v>
      </c>
    </row>
    <row r="976" spans="1:14" ht="15.6">
      <c r="A976" s="54">
        <v>11</v>
      </c>
      <c r="B976" s="54">
        <v>4000</v>
      </c>
      <c r="C976" s="54" t="s">
        <v>1170</v>
      </c>
      <c r="D976" s="54" t="s">
        <v>52</v>
      </c>
      <c r="E976" s="55">
        <v>199</v>
      </c>
      <c r="F976" s="56">
        <v>7.4999999999999997E-2</v>
      </c>
      <c r="G976" s="121">
        <v>-0.16200000000000001</v>
      </c>
      <c r="H976" s="55">
        <v>184</v>
      </c>
      <c r="I976" s="56">
        <v>0.125</v>
      </c>
      <c r="J976" s="59">
        <v>-0.21868070953436802</v>
      </c>
      <c r="K976" s="55" t="str">
        <f>IF(G976="","",IF(G976="*","",IF(ABS(J976)&gt;ABS(G976),"Decrease","Increase")))</f>
        <v>Decrease</v>
      </c>
      <c r="L976" s="127">
        <f>IF(G976="","",IF(G976="*","",(ABS(G976-J976))*100))</f>
        <v>5.6680709534368017</v>
      </c>
      <c r="M976" s="58">
        <v>-0.57499999999999996</v>
      </c>
      <c r="N976" s="58">
        <v>-0.625</v>
      </c>
    </row>
    <row r="977" spans="1:14" ht="15.6">
      <c r="A977" s="54">
        <v>12</v>
      </c>
      <c r="B977" s="54">
        <v>4000</v>
      </c>
      <c r="C977" s="54" t="s">
        <v>1170</v>
      </c>
      <c r="D977" s="54" t="s">
        <v>13</v>
      </c>
      <c r="E977" s="55">
        <v>1297</v>
      </c>
      <c r="F977" s="56">
        <v>0.22500000000000001</v>
      </c>
      <c r="G977" s="122"/>
      <c r="H977" s="55">
        <v>1415</v>
      </c>
      <c r="I977" s="56">
        <v>0.33003533568904603</v>
      </c>
      <c r="J977" s="57"/>
      <c r="K977" s="57"/>
      <c r="L977" s="126"/>
      <c r="M977" s="58">
        <v>-0.36996466431095393</v>
      </c>
      <c r="N977" s="58">
        <v>-0.47499999999999998</v>
      </c>
    </row>
    <row r="978" spans="1:14" ht="15.6">
      <c r="A978" s="54">
        <v>13</v>
      </c>
      <c r="B978" s="54">
        <v>4000</v>
      </c>
      <c r="C978" s="54" t="s">
        <v>1170</v>
      </c>
      <c r="D978" s="54" t="s">
        <v>14</v>
      </c>
      <c r="E978" s="55">
        <v>104</v>
      </c>
      <c r="F978" s="56">
        <v>7.6999999999999999E-2</v>
      </c>
      <c r="G978" s="121">
        <v>-0.14800000000000002</v>
      </c>
      <c r="H978" s="55">
        <v>122</v>
      </c>
      <c r="I978" s="56">
        <v>0.17213114754098399</v>
      </c>
      <c r="J978" s="59">
        <v>-0.15790418814806204</v>
      </c>
      <c r="K978" s="55" t="str">
        <f>IF(G978="","",IF(G978="*","",IF(ABS(J978)&gt;ABS(G978),"Decrease","Increase")))</f>
        <v>Decrease</v>
      </c>
      <c r="L978" s="127">
        <f>IF(G978="","",IF(G978="*","",(ABS(G978-J978))*100))</f>
        <v>0.99041881480620153</v>
      </c>
      <c r="M978" s="58">
        <v>-0.52786885245901594</v>
      </c>
      <c r="N978" s="58">
        <v>-0.623</v>
      </c>
    </row>
    <row r="979" spans="1:14" ht="15.6">
      <c r="A979" s="54">
        <v>14</v>
      </c>
      <c r="B979" s="54">
        <v>4000</v>
      </c>
      <c r="C979" s="54" t="s">
        <v>1170</v>
      </c>
      <c r="D979" s="54" t="s">
        <v>15</v>
      </c>
      <c r="E979" s="55">
        <v>691</v>
      </c>
      <c r="F979" s="56">
        <v>0.188</v>
      </c>
      <c r="G979" s="122"/>
      <c r="H979" s="55">
        <v>743</v>
      </c>
      <c r="I979" s="56">
        <v>0.28802153432032301</v>
      </c>
      <c r="J979" s="57"/>
      <c r="K979" s="57"/>
      <c r="L979" s="126"/>
      <c r="M979" s="58">
        <v>-0.41197846567967694</v>
      </c>
      <c r="N979" s="58">
        <v>-0.51200000000000001</v>
      </c>
    </row>
    <row r="980" spans="1:14" ht="15.6">
      <c r="A980" s="54">
        <v>15</v>
      </c>
      <c r="B980" s="54">
        <v>4000</v>
      </c>
      <c r="C980" s="54" t="s">
        <v>1170</v>
      </c>
      <c r="D980" s="54" t="s">
        <v>16</v>
      </c>
      <c r="E980" s="55">
        <v>710</v>
      </c>
      <c r="F980" s="56">
        <v>0.23899999999999999</v>
      </c>
      <c r="G980" s="121">
        <v>5.0999999999999997E-2</v>
      </c>
      <c r="H980" s="55">
        <v>794</v>
      </c>
      <c r="I980" s="56">
        <v>0.34508816120906799</v>
      </c>
      <c r="J980" s="59">
        <v>5.7066626888744976E-2</v>
      </c>
      <c r="K980" s="55" t="str">
        <f>IF(G980="","",IF(G980="*","",IF(ABS(J980)&gt;ABS(G980),"Decrease","Increase")))</f>
        <v>Decrease</v>
      </c>
      <c r="L980" s="127">
        <f>IF(G980="","",IF(G980="*","",(ABS(G980-J980))*100))</f>
        <v>0.60666268887449792</v>
      </c>
      <c r="M980" s="58">
        <v>-0.35491183879093197</v>
      </c>
      <c r="N980" s="58">
        <v>-0.46099999999999997</v>
      </c>
    </row>
    <row r="981" spans="1:14" ht="15.6">
      <c r="A981" s="54">
        <v>1</v>
      </c>
      <c r="B981" s="54">
        <v>4100</v>
      </c>
      <c r="C981" s="54" t="s">
        <v>1171</v>
      </c>
      <c r="D981" s="54" t="s">
        <v>50</v>
      </c>
      <c r="E981" s="55">
        <v>3400</v>
      </c>
      <c r="F981" s="56">
        <v>0.34799999999999998</v>
      </c>
      <c r="G981" s="122"/>
      <c r="H981" s="55">
        <v>3709</v>
      </c>
      <c r="I981" s="56">
        <v>0.41224049609058999</v>
      </c>
      <c r="J981" s="57"/>
      <c r="K981" s="57"/>
      <c r="L981" s="126"/>
      <c r="M981" s="58">
        <v>-0.28775950390940996</v>
      </c>
      <c r="N981" s="58">
        <v>-0.35199999999999998</v>
      </c>
    </row>
    <row r="982" spans="1:14" ht="15.6">
      <c r="A982" s="54">
        <v>2</v>
      </c>
      <c r="B982" s="54">
        <v>4100</v>
      </c>
      <c r="C982" s="54" t="s">
        <v>1171</v>
      </c>
      <c r="D982" s="54" t="s">
        <v>7</v>
      </c>
      <c r="E982" s="55">
        <v>2222</v>
      </c>
      <c r="F982" s="60">
        <v>0.42</v>
      </c>
      <c r="G982" s="122"/>
      <c r="H982" s="55">
        <v>2415</v>
      </c>
      <c r="I982" s="56">
        <v>0.49937888198757802</v>
      </c>
      <c r="J982" s="57"/>
      <c r="K982" s="57"/>
      <c r="L982" s="126"/>
      <c r="M982" s="58">
        <v>-0.20062111801242194</v>
      </c>
      <c r="N982" s="58">
        <v>-0.27999999999999997</v>
      </c>
    </row>
    <row r="983" spans="1:14" ht="15.6">
      <c r="A983" s="54">
        <v>3</v>
      </c>
      <c r="B983" s="54">
        <v>4100</v>
      </c>
      <c r="C983" s="54" t="s">
        <v>1171</v>
      </c>
      <c r="D983" s="54" t="s">
        <v>42</v>
      </c>
      <c r="E983" s="55">
        <v>956</v>
      </c>
      <c r="F983" s="56">
        <v>0.17199999999999999</v>
      </c>
      <c r="G983" s="121">
        <v>-0.248</v>
      </c>
      <c r="H983" s="55">
        <v>1098</v>
      </c>
      <c r="I983" s="56">
        <v>0.207650273224044</v>
      </c>
      <c r="J983" s="59">
        <v>-0.29172860876353401</v>
      </c>
      <c r="K983" s="55" t="str">
        <f>IF(G983="","",IF(G983="*","",IF(ABS(J983)&gt;ABS(G983),"Decrease","Increase")))</f>
        <v>Decrease</v>
      </c>
      <c r="L983" s="127">
        <f>IF(G983="","",IF(G983="*","",(ABS(G983-J983))*100))</f>
        <v>4.3728608763534016</v>
      </c>
      <c r="M983" s="58">
        <v>-0.49234972677595595</v>
      </c>
      <c r="N983" s="58">
        <v>-0.52800000000000002</v>
      </c>
    </row>
    <row r="984" spans="1:14" ht="15.6">
      <c r="A984" s="54">
        <v>4</v>
      </c>
      <c r="B984" s="54">
        <v>4100</v>
      </c>
      <c r="C984" s="54" t="s">
        <v>1171</v>
      </c>
      <c r="D984" s="54" t="s">
        <v>43</v>
      </c>
      <c r="E984" s="55">
        <v>97</v>
      </c>
      <c r="F984" s="60">
        <v>0.32</v>
      </c>
      <c r="G984" s="121">
        <v>-0.1</v>
      </c>
      <c r="H984" s="55">
        <v>91</v>
      </c>
      <c r="I984" s="56">
        <v>0.42857142857142899</v>
      </c>
      <c r="J984" s="59">
        <v>-7.0807453416149024E-2</v>
      </c>
      <c r="K984" s="55" t="str">
        <f>IF(G984="","",IF(G984="*","",IF(ABS(J984)&gt;ABS(G984),"Decrease","Increase")))</f>
        <v>Increase</v>
      </c>
      <c r="L984" s="127">
        <f>IF(G984="","",IF(G984="*","",(ABS(G984-J984))*100))</f>
        <v>2.919254658385098</v>
      </c>
      <c r="M984" s="58">
        <v>-0.27142857142857096</v>
      </c>
      <c r="N984" s="58">
        <v>-0.37999999999999995</v>
      </c>
    </row>
    <row r="985" spans="1:14" ht="15.6">
      <c r="A985" s="54">
        <v>5</v>
      </c>
      <c r="B985" s="54">
        <v>4100</v>
      </c>
      <c r="C985" s="54" t="s">
        <v>1171</v>
      </c>
      <c r="D985" s="54" t="s">
        <v>8</v>
      </c>
      <c r="E985" s="55">
        <v>25</v>
      </c>
      <c r="F985" s="60">
        <v>0.56000000000000005</v>
      </c>
      <c r="G985" s="121">
        <v>0.14000000000000001</v>
      </c>
      <c r="H985" s="55">
        <v>23</v>
      </c>
      <c r="I985" s="56">
        <v>0.565217391304348</v>
      </c>
      <c r="J985" s="59">
        <v>6.5838509316769989E-2</v>
      </c>
      <c r="K985" s="55" t="str">
        <f>IF(G985="","",IF(G985="*","",IF(ABS(J985)&gt;ABS(G985),"Decrease","Increase")))</f>
        <v>Increase</v>
      </c>
      <c r="L985" s="127">
        <f>IF(G985="","",IF(G985="*","",(ABS(G985-J985))*100))</f>
        <v>7.4161490683230022</v>
      </c>
      <c r="M985" s="58">
        <v>-0.13478260869565195</v>
      </c>
      <c r="N985" s="58">
        <v>-0.1399999999999999</v>
      </c>
    </row>
    <row r="986" spans="1:14" ht="15.6">
      <c r="A986" s="54">
        <v>6</v>
      </c>
      <c r="B986" s="54">
        <v>4100</v>
      </c>
      <c r="C986" s="54" t="s">
        <v>1171</v>
      </c>
      <c r="D986" s="54" t="s">
        <v>44</v>
      </c>
      <c r="E986" s="55">
        <v>99</v>
      </c>
      <c r="F986" s="56">
        <v>0.41399999999999998</v>
      </c>
      <c r="G986" s="121">
        <v>-6.0000000000000097E-3</v>
      </c>
      <c r="H986" s="55">
        <v>79</v>
      </c>
      <c r="I986" s="56">
        <v>0.518987341772152</v>
      </c>
      <c r="J986" s="59">
        <v>1.9608459784573984E-2</v>
      </c>
      <c r="K986" s="55" t="str">
        <f>IF(G986="","",IF(G986="*","",IF(ABS(J986)&gt;ABS(G986),"Decrease","Increase")))</f>
        <v>Decrease</v>
      </c>
      <c r="L986" s="127">
        <f>IF(G986="","",IF(G986="*","",(ABS(G986-J986))*100))</f>
        <v>2.5608459784573991</v>
      </c>
      <c r="M986" s="58">
        <v>-0.18101265822784796</v>
      </c>
      <c r="N986" s="58">
        <v>-0.28599999999999998</v>
      </c>
    </row>
    <row r="987" spans="1:14" ht="15.6">
      <c r="A987" s="54">
        <v>7</v>
      </c>
      <c r="B987" s="54">
        <v>4100</v>
      </c>
      <c r="C987" s="54" t="s">
        <v>1171</v>
      </c>
      <c r="D987" s="54" t="s">
        <v>1096</v>
      </c>
      <c r="E987" s="55" t="s">
        <v>1</v>
      </c>
      <c r="F987" s="55" t="s">
        <v>1</v>
      </c>
      <c r="G987" s="123"/>
      <c r="H987" s="55" t="s">
        <v>1</v>
      </c>
      <c r="I987" s="56" t="s">
        <v>1</v>
      </c>
      <c r="J987" s="55" t="s">
        <v>1</v>
      </c>
      <c r="K987" s="54"/>
      <c r="L987" s="127" t="str">
        <f>IF(G987="","",IF(G987="*","",(ABS(G987-J987))*100))</f>
        <v/>
      </c>
      <c r="M987" s="58"/>
      <c r="N987" s="58"/>
    </row>
    <row r="988" spans="1:14" ht="15.6">
      <c r="A988" s="54">
        <v>8</v>
      </c>
      <c r="B988" s="54">
        <v>4100</v>
      </c>
      <c r="C988" s="54" t="s">
        <v>1171</v>
      </c>
      <c r="D988" s="54" t="s">
        <v>9</v>
      </c>
      <c r="E988" s="55">
        <v>1236</v>
      </c>
      <c r="F988" s="56">
        <v>0.505</v>
      </c>
      <c r="G988" s="122"/>
      <c r="H988" s="55">
        <v>1296</v>
      </c>
      <c r="I988" s="56">
        <v>0.44598765432098803</v>
      </c>
      <c r="J988" s="57"/>
      <c r="K988" s="57"/>
      <c r="L988" s="126"/>
      <c r="M988" s="58">
        <v>-0.25401234567901193</v>
      </c>
      <c r="N988" s="58">
        <v>-0.19499999999999995</v>
      </c>
    </row>
    <row r="989" spans="1:14" ht="15.6">
      <c r="A989" s="54">
        <v>9</v>
      </c>
      <c r="B989" s="54">
        <v>4100</v>
      </c>
      <c r="C989" s="54" t="s">
        <v>1171</v>
      </c>
      <c r="D989" s="54" t="s">
        <v>10</v>
      </c>
      <c r="E989" s="55">
        <v>2164</v>
      </c>
      <c r="F989" s="56">
        <v>0.25900000000000001</v>
      </c>
      <c r="G989" s="121">
        <v>-0.24600000000000002</v>
      </c>
      <c r="H989" s="55">
        <v>2413</v>
      </c>
      <c r="I989" s="56">
        <v>0.39411520928304999</v>
      </c>
      <c r="J989" s="59">
        <v>-5.1872445037938031E-2</v>
      </c>
      <c r="K989" s="55" t="str">
        <f>IF(G989="","",IF(G989="*","",IF(ABS(J989)&gt;ABS(G989),"Decrease","Increase")))</f>
        <v>Increase</v>
      </c>
      <c r="L989" s="127">
        <f>IF(G989="","",IF(G989="*","",(ABS(G989-J989))*100))</f>
        <v>19.412755496206199</v>
      </c>
      <c r="M989" s="58">
        <v>-0.30588479071694996</v>
      </c>
      <c r="N989" s="58">
        <v>-0.44099999999999995</v>
      </c>
    </row>
    <row r="990" spans="1:14" ht="15.6">
      <c r="A990" s="54">
        <v>10</v>
      </c>
      <c r="B990" s="54">
        <v>4100</v>
      </c>
      <c r="C990" s="54" t="s">
        <v>1171</v>
      </c>
      <c r="D990" s="54" t="s">
        <v>51</v>
      </c>
      <c r="E990" s="55">
        <v>3001</v>
      </c>
      <c r="F990" s="56">
        <v>0.38400000000000001</v>
      </c>
      <c r="G990" s="122"/>
      <c r="H990" s="55">
        <v>3285</v>
      </c>
      <c r="I990" s="56">
        <v>0.45540334855403303</v>
      </c>
      <c r="J990" s="57"/>
      <c r="K990" s="57"/>
      <c r="L990" s="126"/>
      <c r="M990" s="58">
        <v>-0.24459665144596693</v>
      </c>
      <c r="N990" s="58">
        <v>-0.31599999999999995</v>
      </c>
    </row>
    <row r="991" spans="1:14" ht="15.6">
      <c r="A991" s="54">
        <v>11</v>
      </c>
      <c r="B991" s="54">
        <v>4100</v>
      </c>
      <c r="C991" s="54" t="s">
        <v>1171</v>
      </c>
      <c r="D991" s="54" t="s">
        <v>52</v>
      </c>
      <c r="E991" s="55">
        <v>399</v>
      </c>
      <c r="F991" s="56">
        <v>7.8E-2</v>
      </c>
      <c r="G991" s="121">
        <v>-0.30599999999999999</v>
      </c>
      <c r="H991" s="55">
        <v>424</v>
      </c>
      <c r="I991" s="56">
        <v>7.7830188679245293E-2</v>
      </c>
      <c r="J991" s="59">
        <v>-0.37757315987478773</v>
      </c>
      <c r="K991" s="55" t="str">
        <f>IF(G991="","",IF(G991="*","",IF(ABS(J991)&gt;ABS(G991),"Decrease","Increase")))</f>
        <v>Decrease</v>
      </c>
      <c r="L991" s="127">
        <f>IF(G991="","",IF(G991="*","",(ABS(G991-J991))*100))</f>
        <v>7.157315987478774</v>
      </c>
      <c r="M991" s="58">
        <v>-0.62216981132075466</v>
      </c>
      <c r="N991" s="58">
        <v>-0.622</v>
      </c>
    </row>
    <row r="992" spans="1:14" ht="15.6">
      <c r="A992" s="54">
        <v>12</v>
      </c>
      <c r="B992" s="54">
        <v>4100</v>
      </c>
      <c r="C992" s="54" t="s">
        <v>1171</v>
      </c>
      <c r="D992" s="54" t="s">
        <v>13</v>
      </c>
      <c r="E992" s="55">
        <v>3325</v>
      </c>
      <c r="F992" s="56">
        <v>0.35199999999999998</v>
      </c>
      <c r="G992" s="122"/>
      <c r="H992" s="55">
        <v>3664</v>
      </c>
      <c r="I992" s="56">
        <v>0.41457423580786001</v>
      </c>
      <c r="J992" s="57"/>
      <c r="K992" s="57"/>
      <c r="L992" s="126"/>
      <c r="M992" s="58">
        <v>-0.28542576419213994</v>
      </c>
      <c r="N992" s="58">
        <v>-0.34799999999999998</v>
      </c>
    </row>
    <row r="993" spans="1:14" ht="15.6">
      <c r="A993" s="54">
        <v>13</v>
      </c>
      <c r="B993" s="54">
        <v>4100</v>
      </c>
      <c r="C993" s="54" t="s">
        <v>1171</v>
      </c>
      <c r="D993" s="54" t="s">
        <v>14</v>
      </c>
      <c r="E993" s="55">
        <v>75</v>
      </c>
      <c r="F993" s="60">
        <v>0.2</v>
      </c>
      <c r="G993" s="121">
        <v>-0.152</v>
      </c>
      <c r="H993" s="55">
        <v>45</v>
      </c>
      <c r="I993" s="56">
        <v>0.22222222222222199</v>
      </c>
      <c r="J993" s="59">
        <v>-0.19235201358563803</v>
      </c>
      <c r="K993" s="55" t="str">
        <f>IF(G993="","",IF(G993="*","",IF(ABS(J993)&gt;ABS(G993),"Decrease","Increase")))</f>
        <v>Decrease</v>
      </c>
      <c r="L993" s="127">
        <f>IF(G993="","",IF(G993="*","",(ABS(G993-J993))*100))</f>
        <v>4.0352013585638034</v>
      </c>
      <c r="M993" s="58">
        <v>-0.47777777777777797</v>
      </c>
      <c r="N993" s="58">
        <v>-0.49999999999999994</v>
      </c>
    </row>
    <row r="994" spans="1:14" ht="15.6">
      <c r="A994" s="54">
        <v>14</v>
      </c>
      <c r="B994" s="54">
        <v>4100</v>
      </c>
      <c r="C994" s="54" t="s">
        <v>1171</v>
      </c>
      <c r="D994" s="54" t="s">
        <v>15</v>
      </c>
      <c r="E994" s="55">
        <v>1719</v>
      </c>
      <c r="F994" s="56">
        <v>0.32800000000000001</v>
      </c>
      <c r="G994" s="122"/>
      <c r="H994" s="55">
        <v>1907</v>
      </c>
      <c r="I994" s="56">
        <v>0.37808075511274303</v>
      </c>
      <c r="J994" s="57"/>
      <c r="K994" s="57"/>
      <c r="L994" s="126"/>
      <c r="M994" s="58">
        <v>-0.32191924488725693</v>
      </c>
      <c r="N994" s="58">
        <v>-0.37199999999999994</v>
      </c>
    </row>
    <row r="995" spans="1:14" ht="15.6">
      <c r="A995" s="54">
        <v>15</v>
      </c>
      <c r="B995" s="54">
        <v>4100</v>
      </c>
      <c r="C995" s="54" t="s">
        <v>1171</v>
      </c>
      <c r="D995" s="54" t="s">
        <v>16</v>
      </c>
      <c r="E995" s="55">
        <v>1681</v>
      </c>
      <c r="F995" s="56">
        <v>0.36899999999999999</v>
      </c>
      <c r="G995" s="121">
        <v>4.0999999999999995E-2</v>
      </c>
      <c r="H995" s="55">
        <v>1802</v>
      </c>
      <c r="I995" s="56">
        <v>0.44839067702552698</v>
      </c>
      <c r="J995" s="59">
        <v>7.0309921912783957E-2</v>
      </c>
      <c r="K995" s="55" t="str">
        <f>IF(G995="","",IF(G995="*","",IF(ABS(J995)&gt;ABS(G995),"Decrease","Increase")))</f>
        <v>Decrease</v>
      </c>
      <c r="L995" s="127">
        <f>IF(G995="","",IF(G995="*","",(ABS(G995-J995))*100))</f>
        <v>2.9309921912783961</v>
      </c>
      <c r="M995" s="58">
        <v>-0.25160932297447297</v>
      </c>
      <c r="N995" s="58">
        <v>-0.33099999999999996</v>
      </c>
    </row>
    <row r="996" spans="1:14" ht="15.6">
      <c r="A996" s="54">
        <v>1</v>
      </c>
      <c r="B996" s="54">
        <v>4111</v>
      </c>
      <c r="C996" s="54" t="s">
        <v>1172</v>
      </c>
      <c r="D996" s="54" t="s">
        <v>50</v>
      </c>
      <c r="E996" s="55">
        <v>634</v>
      </c>
      <c r="F996" s="56">
        <v>0.30599999999999999</v>
      </c>
      <c r="G996" s="122"/>
      <c r="H996" s="55">
        <v>689</v>
      </c>
      <c r="I996" s="56">
        <v>0.39622641509433998</v>
      </c>
      <c r="J996" s="57"/>
      <c r="K996" s="57"/>
      <c r="L996" s="126"/>
      <c r="M996" s="58">
        <v>-0.30377358490565998</v>
      </c>
      <c r="N996" s="58">
        <v>-0.39399999999999996</v>
      </c>
    </row>
    <row r="997" spans="1:14" ht="15.6">
      <c r="A997" s="54">
        <v>2</v>
      </c>
      <c r="B997" s="54">
        <v>4111</v>
      </c>
      <c r="C997" s="54" t="s">
        <v>1172</v>
      </c>
      <c r="D997" s="54" t="s">
        <v>7</v>
      </c>
      <c r="E997" s="55">
        <v>440</v>
      </c>
      <c r="F997" s="56">
        <v>0.36399999999999999</v>
      </c>
      <c r="G997" s="122"/>
      <c r="H997" s="55">
        <v>450</v>
      </c>
      <c r="I997" s="56">
        <v>0.473333333333333</v>
      </c>
      <c r="J997" s="57"/>
      <c r="K997" s="57"/>
      <c r="L997" s="126"/>
      <c r="M997" s="58">
        <v>-0.22666666666666696</v>
      </c>
      <c r="N997" s="58">
        <v>-0.33599999999999997</v>
      </c>
    </row>
    <row r="998" spans="1:14" ht="15.6">
      <c r="A998" s="54">
        <v>3</v>
      </c>
      <c r="B998" s="54">
        <v>4111</v>
      </c>
      <c r="C998" s="54" t="s">
        <v>1172</v>
      </c>
      <c r="D998" s="54" t="s">
        <v>42</v>
      </c>
      <c r="E998" s="55">
        <v>179</v>
      </c>
      <c r="F998" s="56">
        <v>0.17899999999999999</v>
      </c>
      <c r="G998" s="121">
        <v>-0.185</v>
      </c>
      <c r="H998" s="55">
        <v>226</v>
      </c>
      <c r="I998" s="56">
        <v>0.247787610619469</v>
      </c>
      <c r="J998" s="59">
        <v>-0.225545722713864</v>
      </c>
      <c r="K998" s="55" t="str">
        <f>IF(G998="","",IF(G998="*","",IF(ABS(J998)&gt;ABS(G998),"Decrease","Increase")))</f>
        <v>Decrease</v>
      </c>
      <c r="L998" s="127">
        <f>IF(G998="","",IF(G998="*","",(ABS(G998-J998))*100))</f>
        <v>4.0545722713863999</v>
      </c>
      <c r="M998" s="58">
        <v>-0.45221238938053099</v>
      </c>
      <c r="N998" s="58">
        <v>-0.52099999999999991</v>
      </c>
    </row>
    <row r="999" spans="1:14" ht="15.6">
      <c r="A999" s="54">
        <v>4</v>
      </c>
      <c r="B999" s="54">
        <v>4111</v>
      </c>
      <c r="C999" s="54" t="s">
        <v>1172</v>
      </c>
      <c r="D999" s="54" t="s">
        <v>43</v>
      </c>
      <c r="E999" s="55" t="s">
        <v>1</v>
      </c>
      <c r="F999" s="55" t="s">
        <v>1</v>
      </c>
      <c r="G999" s="121" t="s">
        <v>1</v>
      </c>
      <c r="H999" s="55" t="s">
        <v>1</v>
      </c>
      <c r="I999" s="56" t="s">
        <v>1</v>
      </c>
      <c r="J999" s="55" t="s">
        <v>1</v>
      </c>
      <c r="K999" s="55" t="str">
        <f>IF(G999="","",IF(G999="*","",IF(ABS(J999)&gt;ABS(G999),"Decrease","Increase")))</f>
        <v/>
      </c>
      <c r="L999" s="127" t="str">
        <f>IF(G999="","",IF(G999="*","",(ABS(G999-J999))*100))</f>
        <v/>
      </c>
      <c r="M999" s="58"/>
      <c r="N999" s="58"/>
    </row>
    <row r="1000" spans="1:14" ht="15.6">
      <c r="A1000" s="54">
        <v>6</v>
      </c>
      <c r="B1000" s="54">
        <v>4111</v>
      </c>
      <c r="C1000" s="54" t="s">
        <v>1172</v>
      </c>
      <c r="D1000" s="54" t="s">
        <v>44</v>
      </c>
      <c r="E1000" s="55" t="s">
        <v>1</v>
      </c>
      <c r="F1000" s="55" t="s">
        <v>1</v>
      </c>
      <c r="G1000" s="121" t="s">
        <v>1</v>
      </c>
      <c r="H1000" s="55" t="s">
        <v>1</v>
      </c>
      <c r="I1000" s="56" t="s">
        <v>1</v>
      </c>
      <c r="J1000" s="55" t="s">
        <v>1</v>
      </c>
      <c r="K1000" s="55" t="str">
        <f>IF(G1000="","",IF(G1000="*","",IF(ABS(J1000)&gt;ABS(G1000),"Decrease","Increase")))</f>
        <v/>
      </c>
      <c r="L1000" s="127" t="str">
        <f>IF(G1000="","",IF(G1000="*","",(ABS(G1000-J1000))*100))</f>
        <v/>
      </c>
      <c r="M1000" s="58"/>
      <c r="N1000" s="58"/>
    </row>
    <row r="1001" spans="1:14" ht="15.6">
      <c r="A1001" s="54">
        <v>8</v>
      </c>
      <c r="B1001" s="54">
        <v>4111</v>
      </c>
      <c r="C1001" s="54" t="s">
        <v>1172</v>
      </c>
      <c r="D1001" s="54" t="s">
        <v>9</v>
      </c>
      <c r="E1001" s="55">
        <v>131</v>
      </c>
      <c r="F1001" s="56">
        <v>0.45800000000000002</v>
      </c>
      <c r="G1001" s="122"/>
      <c r="H1001" s="55">
        <v>143</v>
      </c>
      <c r="I1001" s="56">
        <v>0.52447552447552404</v>
      </c>
      <c r="J1001" s="57"/>
      <c r="K1001" s="57"/>
      <c r="L1001" s="126"/>
      <c r="M1001" s="58">
        <v>-0.17552447552447592</v>
      </c>
      <c r="N1001" s="58">
        <v>-0.24199999999999994</v>
      </c>
    </row>
    <row r="1002" spans="1:14" ht="15.6">
      <c r="A1002" s="54">
        <v>9</v>
      </c>
      <c r="B1002" s="54">
        <v>4111</v>
      </c>
      <c r="C1002" s="54" t="s">
        <v>1172</v>
      </c>
      <c r="D1002" s="54" t="s">
        <v>10</v>
      </c>
      <c r="E1002" s="55">
        <v>503</v>
      </c>
      <c r="F1002" s="56">
        <v>0.26600000000000001</v>
      </c>
      <c r="G1002" s="121">
        <v>-0.192</v>
      </c>
      <c r="H1002" s="55">
        <v>546</v>
      </c>
      <c r="I1002" s="56">
        <v>0.36263736263736301</v>
      </c>
      <c r="J1002" s="59">
        <v>-0.16183816183816102</v>
      </c>
      <c r="K1002" s="55" t="str">
        <f>IF(G1002="","",IF(G1002="*","",IF(ABS(J1002)&gt;ABS(G1002),"Decrease","Increase")))</f>
        <v>Increase</v>
      </c>
      <c r="L1002" s="127">
        <f>IF(G1002="","",IF(G1002="*","",(ABS(G1002-J1002))*100))</f>
        <v>3.0161838161838981</v>
      </c>
      <c r="M1002" s="58">
        <v>-0.33736263736263694</v>
      </c>
      <c r="N1002" s="58">
        <v>-0.43399999999999994</v>
      </c>
    </row>
    <row r="1003" spans="1:14" ht="15.6">
      <c r="A1003" s="54">
        <v>10</v>
      </c>
      <c r="B1003" s="54">
        <v>4111</v>
      </c>
      <c r="C1003" s="54" t="s">
        <v>1172</v>
      </c>
      <c r="D1003" s="54" t="s">
        <v>51</v>
      </c>
      <c r="E1003" s="55">
        <v>555</v>
      </c>
      <c r="F1003" s="56">
        <v>0.34799999999999998</v>
      </c>
      <c r="G1003" s="122"/>
      <c r="H1003" s="55">
        <v>614</v>
      </c>
      <c r="I1003" s="56">
        <v>0.43485342019543999</v>
      </c>
      <c r="J1003" s="57"/>
      <c r="K1003" s="57"/>
      <c r="L1003" s="126"/>
      <c r="M1003" s="58">
        <v>-0.26514657980455997</v>
      </c>
      <c r="N1003" s="58">
        <v>-0.35199999999999998</v>
      </c>
    </row>
    <row r="1004" spans="1:14" ht="15.6">
      <c r="A1004" s="54">
        <v>11</v>
      </c>
      <c r="B1004" s="54">
        <v>4111</v>
      </c>
      <c r="C1004" s="54" t="s">
        <v>1172</v>
      </c>
      <c r="D1004" s="54" t="s">
        <v>52</v>
      </c>
      <c r="E1004" s="55">
        <v>79</v>
      </c>
      <c r="F1004" s="56">
        <v>1.2999999999999999E-2</v>
      </c>
      <c r="G1004" s="121">
        <v>-0.33500000000000002</v>
      </c>
      <c r="H1004" s="55">
        <v>75</v>
      </c>
      <c r="I1004" s="56">
        <v>0.08</v>
      </c>
      <c r="J1004" s="59">
        <v>-0.35485342019543997</v>
      </c>
      <c r="K1004" s="55" t="str">
        <f>IF(G1004="","",IF(G1004="*","",IF(ABS(J1004)&gt;ABS(G1004),"Decrease","Increase")))</f>
        <v>Decrease</v>
      </c>
      <c r="L1004" s="127">
        <f>IF(G1004="","",IF(G1004="*","",(ABS(G1004-J1004))*100))</f>
        <v>1.9853420195439953</v>
      </c>
      <c r="M1004" s="58">
        <v>-0.62</v>
      </c>
      <c r="N1004" s="58">
        <v>-0.68699999999999994</v>
      </c>
    </row>
    <row r="1005" spans="1:14" ht="15.6">
      <c r="A1005" s="54">
        <v>12</v>
      </c>
      <c r="B1005" s="54">
        <v>4111</v>
      </c>
      <c r="C1005" s="54" t="s">
        <v>1172</v>
      </c>
      <c r="D1005" s="54" t="s">
        <v>13</v>
      </c>
      <c r="E1005" s="55">
        <v>627</v>
      </c>
      <c r="F1005" s="56">
        <v>0.309</v>
      </c>
      <c r="G1005" s="122"/>
      <c r="H1005" s="55">
        <v>685</v>
      </c>
      <c r="I1005" s="56">
        <v>0.39708029197080302</v>
      </c>
      <c r="J1005" s="57"/>
      <c r="K1005" s="57"/>
      <c r="L1005" s="126"/>
      <c r="M1005" s="58">
        <v>-0.30291970802919693</v>
      </c>
      <c r="N1005" s="58">
        <v>-0.39099999999999996</v>
      </c>
    </row>
    <row r="1006" spans="1:14" ht="15.6">
      <c r="A1006" s="54">
        <v>13</v>
      </c>
      <c r="B1006" s="54">
        <v>4111</v>
      </c>
      <c r="C1006" s="54" t="s">
        <v>1172</v>
      </c>
      <c r="D1006" s="54" t="s">
        <v>14</v>
      </c>
      <c r="E1006" s="55" t="s">
        <v>1</v>
      </c>
      <c r="F1006" s="55" t="s">
        <v>1</v>
      </c>
      <c r="G1006" s="121" t="s">
        <v>1</v>
      </c>
      <c r="H1006" s="55" t="s">
        <v>1</v>
      </c>
      <c r="I1006" s="56" t="s">
        <v>1</v>
      </c>
      <c r="J1006" s="55" t="s">
        <v>1</v>
      </c>
      <c r="K1006" s="55" t="str">
        <f>IF(G1006="","",IF(G1006="*","",IF(ABS(J1006)&gt;ABS(G1006),"Decrease","Increase")))</f>
        <v/>
      </c>
      <c r="L1006" s="127" t="str">
        <f>IF(G1006="","",IF(G1006="*","",(ABS(G1006-J1006))*100))</f>
        <v/>
      </c>
      <c r="M1006" s="58"/>
      <c r="N1006" s="58"/>
    </row>
    <row r="1007" spans="1:14" ht="15.6">
      <c r="A1007" s="54">
        <v>14</v>
      </c>
      <c r="B1007" s="54">
        <v>4111</v>
      </c>
      <c r="C1007" s="54" t="s">
        <v>1172</v>
      </c>
      <c r="D1007" s="54" t="s">
        <v>15</v>
      </c>
      <c r="E1007" s="55">
        <v>333</v>
      </c>
      <c r="F1007" s="56">
        <v>0.27900000000000003</v>
      </c>
      <c r="G1007" s="122"/>
      <c r="H1007" s="55">
        <v>325</v>
      </c>
      <c r="I1007" s="56">
        <v>0.33846153846153798</v>
      </c>
      <c r="J1007" s="57"/>
      <c r="K1007" s="57"/>
      <c r="L1007" s="126"/>
      <c r="M1007" s="58">
        <v>-0.36153846153846197</v>
      </c>
      <c r="N1007" s="58">
        <v>-0.42099999999999993</v>
      </c>
    </row>
    <row r="1008" spans="1:14" ht="15.6">
      <c r="A1008" s="54">
        <v>15</v>
      </c>
      <c r="B1008" s="54">
        <v>4111</v>
      </c>
      <c r="C1008" s="54" t="s">
        <v>1172</v>
      </c>
      <c r="D1008" s="54" t="s">
        <v>16</v>
      </c>
      <c r="E1008" s="55">
        <v>301</v>
      </c>
      <c r="F1008" s="56">
        <v>0.33600000000000002</v>
      </c>
      <c r="G1008" s="121">
        <v>5.7000000000000002E-2</v>
      </c>
      <c r="H1008" s="55">
        <v>364</v>
      </c>
      <c r="I1008" s="56">
        <v>0.44780219780219799</v>
      </c>
      <c r="J1008" s="59">
        <v>0.10934065934066001</v>
      </c>
      <c r="K1008" s="55" t="str">
        <f>IF(G1008="","",IF(G1008="*","",IF(ABS(J1008)&gt;ABS(G1008),"Decrease","Increase")))</f>
        <v>Decrease</v>
      </c>
      <c r="L1008" s="127">
        <f>IF(G1008="","",IF(G1008="*","",(ABS(G1008-J1008))*100))</f>
        <v>5.2340659340660007</v>
      </c>
      <c r="M1008" s="58">
        <v>-0.25219780219780197</v>
      </c>
      <c r="N1008" s="58">
        <v>-0.36399999999999993</v>
      </c>
    </row>
    <row r="1009" spans="1:14" ht="15.6">
      <c r="A1009" s="54">
        <v>1</v>
      </c>
      <c r="B1009" s="54">
        <v>4120</v>
      </c>
      <c r="C1009" s="54" t="s">
        <v>1173</v>
      </c>
      <c r="D1009" s="54" t="s">
        <v>50</v>
      </c>
      <c r="E1009" s="55">
        <v>3602</v>
      </c>
      <c r="F1009" s="56">
        <v>0.41699999999999998</v>
      </c>
      <c r="G1009" s="122"/>
      <c r="H1009" s="55">
        <v>3466</v>
      </c>
      <c r="I1009" s="56">
        <v>0.50375072129255605</v>
      </c>
      <c r="J1009" s="57"/>
      <c r="K1009" s="57"/>
      <c r="L1009" s="126"/>
      <c r="M1009" s="58">
        <v>-0.19624927870744391</v>
      </c>
      <c r="N1009" s="58">
        <v>-0.28299999999999997</v>
      </c>
    </row>
    <row r="1010" spans="1:14" ht="15.6">
      <c r="A1010" s="54">
        <v>2</v>
      </c>
      <c r="B1010" s="54">
        <v>4120</v>
      </c>
      <c r="C1010" s="54" t="s">
        <v>1173</v>
      </c>
      <c r="D1010" s="54" t="s">
        <v>7</v>
      </c>
      <c r="E1010" s="55">
        <v>1172</v>
      </c>
      <c r="F1010" s="56">
        <v>0.67100000000000004</v>
      </c>
      <c r="G1010" s="122"/>
      <c r="H1010" s="55">
        <v>1212</v>
      </c>
      <c r="I1010" s="56">
        <v>0.74504950495049505</v>
      </c>
      <c r="J1010" s="57"/>
      <c r="K1010" s="57"/>
      <c r="L1010" s="126"/>
      <c r="M1010" s="58">
        <v>4.504950495049509E-2</v>
      </c>
      <c r="N1010" s="58">
        <v>-2.8999999999999915E-2</v>
      </c>
    </row>
    <row r="1011" spans="1:14" ht="15.6">
      <c r="A1011" s="54">
        <v>3</v>
      </c>
      <c r="B1011" s="54">
        <v>4120</v>
      </c>
      <c r="C1011" s="54" t="s">
        <v>1173</v>
      </c>
      <c r="D1011" s="54" t="s">
        <v>42</v>
      </c>
      <c r="E1011" s="55">
        <v>1903</v>
      </c>
      <c r="F1011" s="56">
        <v>0.246</v>
      </c>
      <c r="G1011" s="121">
        <v>-0.42499999999999999</v>
      </c>
      <c r="H1011" s="55">
        <v>1793</v>
      </c>
      <c r="I1011" s="56">
        <v>0.34355828220858903</v>
      </c>
      <c r="J1011" s="59">
        <v>-0.40149122274190602</v>
      </c>
      <c r="K1011" s="55" t="str">
        <f>IF(G1011="","",IF(G1011="*","",IF(ABS(J1011)&gt;ABS(G1011),"Decrease","Increase")))</f>
        <v>Increase</v>
      </c>
      <c r="L1011" s="127">
        <f>IF(G1011="","",IF(G1011="*","",(ABS(G1011-J1011))*100))</f>
        <v>2.3508777258093971</v>
      </c>
      <c r="M1011" s="58">
        <v>-0.35644171779141093</v>
      </c>
      <c r="N1011" s="58">
        <v>-0.45399999999999996</v>
      </c>
    </row>
    <row r="1012" spans="1:14" ht="15.6">
      <c r="A1012" s="54">
        <v>4</v>
      </c>
      <c r="B1012" s="54">
        <v>4120</v>
      </c>
      <c r="C1012" s="54" t="s">
        <v>1173</v>
      </c>
      <c r="D1012" s="54" t="s">
        <v>43</v>
      </c>
      <c r="E1012" s="55">
        <v>246</v>
      </c>
      <c r="F1012" s="56">
        <v>0.40200000000000002</v>
      </c>
      <c r="G1012" s="121">
        <v>-0.26899999999999996</v>
      </c>
      <c r="H1012" s="55">
        <v>235</v>
      </c>
      <c r="I1012" s="56">
        <v>0.44255319148936201</v>
      </c>
      <c r="J1012" s="59">
        <v>-0.30249631346113304</v>
      </c>
      <c r="K1012" s="55" t="str">
        <f>IF(G1012="","",IF(G1012="*","",IF(ABS(J1012)&gt;ABS(G1012),"Decrease","Increase")))</f>
        <v>Decrease</v>
      </c>
      <c r="L1012" s="127">
        <f>IF(G1012="","",IF(G1012="*","",(ABS(G1012-J1012))*100))</f>
        <v>3.3496313461133074</v>
      </c>
      <c r="M1012" s="58">
        <v>-0.25744680851063795</v>
      </c>
      <c r="N1012" s="58">
        <v>-0.29799999999999993</v>
      </c>
    </row>
    <row r="1013" spans="1:14" ht="15.6">
      <c r="A1013" s="54">
        <v>5</v>
      </c>
      <c r="B1013" s="54">
        <v>4120</v>
      </c>
      <c r="C1013" s="54" t="s">
        <v>1173</v>
      </c>
      <c r="D1013" s="54" t="s">
        <v>8</v>
      </c>
      <c r="E1013" s="55">
        <v>94</v>
      </c>
      <c r="F1013" s="56">
        <v>0.53200000000000003</v>
      </c>
      <c r="G1013" s="121">
        <v>-0.13900000000000001</v>
      </c>
      <c r="H1013" s="55">
        <v>85</v>
      </c>
      <c r="I1013" s="56">
        <v>0.6</v>
      </c>
      <c r="J1013" s="59">
        <v>-0.14504950495049507</v>
      </c>
      <c r="K1013" s="55" t="str">
        <f>IF(G1013="","",IF(G1013="*","",IF(ABS(J1013)&gt;ABS(G1013),"Decrease","Increase")))</f>
        <v>Decrease</v>
      </c>
      <c r="L1013" s="127">
        <f>IF(G1013="","",IF(G1013="*","",(ABS(G1013-J1013))*100))</f>
        <v>0.60495049504950549</v>
      </c>
      <c r="M1013" s="58">
        <v>-9.9999999999999978E-2</v>
      </c>
      <c r="N1013" s="58">
        <v>-0.16799999999999993</v>
      </c>
    </row>
    <row r="1014" spans="1:14" ht="15.6">
      <c r="A1014" s="54">
        <v>6</v>
      </c>
      <c r="B1014" s="54">
        <v>4120</v>
      </c>
      <c r="C1014" s="54" t="s">
        <v>1173</v>
      </c>
      <c r="D1014" s="54" t="s">
        <v>44</v>
      </c>
      <c r="E1014" s="55">
        <v>186</v>
      </c>
      <c r="F1014" s="56">
        <v>0.52700000000000002</v>
      </c>
      <c r="G1014" s="121">
        <v>-0.14400000000000002</v>
      </c>
      <c r="H1014" s="55">
        <v>139</v>
      </c>
      <c r="I1014" s="56">
        <v>0.50359712230215803</v>
      </c>
      <c r="J1014" s="59">
        <v>-0.24145238264833702</v>
      </c>
      <c r="K1014" s="55" t="str">
        <f>IF(G1014="","",IF(G1014="*","",IF(ABS(J1014)&gt;ABS(G1014),"Decrease","Increase")))</f>
        <v>Decrease</v>
      </c>
      <c r="L1014" s="127">
        <f>IF(G1014="","",IF(G1014="*","",(ABS(G1014-J1014))*100))</f>
        <v>9.7452382648337004</v>
      </c>
      <c r="M1014" s="58">
        <v>-0.19640287769784193</v>
      </c>
      <c r="N1014" s="58">
        <v>-0.17299999999999993</v>
      </c>
    </row>
    <row r="1015" spans="1:14" ht="15.6">
      <c r="A1015" s="54">
        <v>7</v>
      </c>
      <c r="B1015" s="54">
        <v>4120</v>
      </c>
      <c r="C1015" s="54" t="s">
        <v>1173</v>
      </c>
      <c r="D1015" s="54" t="s">
        <v>1096</v>
      </c>
      <c r="E1015" s="55" t="s">
        <v>1</v>
      </c>
      <c r="F1015" s="55" t="s">
        <v>1</v>
      </c>
      <c r="G1015" s="123"/>
      <c r="H1015" s="55" t="s">
        <v>1</v>
      </c>
      <c r="I1015" s="56" t="s">
        <v>1</v>
      </c>
      <c r="J1015" s="55" t="s">
        <v>1</v>
      </c>
      <c r="K1015" s="54"/>
      <c r="L1015" s="127" t="str">
        <f>IF(G1015="","",IF(G1015="*","",(ABS(G1015-J1015))*100))</f>
        <v/>
      </c>
      <c r="M1015" s="58"/>
      <c r="N1015" s="58"/>
    </row>
    <row r="1016" spans="1:14" ht="15.6">
      <c r="A1016" s="54">
        <v>8</v>
      </c>
      <c r="B1016" s="54">
        <v>4120</v>
      </c>
      <c r="C1016" s="54" t="s">
        <v>1173</v>
      </c>
      <c r="D1016" s="54" t="s">
        <v>9</v>
      </c>
      <c r="E1016" s="55">
        <v>1436</v>
      </c>
      <c r="F1016" s="56">
        <v>0.624</v>
      </c>
      <c r="G1016" s="122"/>
      <c r="H1016" s="55">
        <v>1351</v>
      </c>
      <c r="I1016" s="56">
        <v>0.69430051813471505</v>
      </c>
      <c r="J1016" s="57"/>
      <c r="K1016" s="57"/>
      <c r="L1016" s="126"/>
      <c r="M1016" s="58">
        <v>-5.6994818652849055E-3</v>
      </c>
      <c r="N1016" s="58">
        <v>-7.5999999999999956E-2</v>
      </c>
    </row>
    <row r="1017" spans="1:14" ht="15.6">
      <c r="A1017" s="54">
        <v>9</v>
      </c>
      <c r="B1017" s="54">
        <v>4120</v>
      </c>
      <c r="C1017" s="54" t="s">
        <v>1173</v>
      </c>
      <c r="D1017" s="54" t="s">
        <v>10</v>
      </c>
      <c r="E1017" s="55">
        <v>2166</v>
      </c>
      <c r="F1017" s="60">
        <v>0.28000000000000003</v>
      </c>
      <c r="G1017" s="121">
        <v>-0.34399999999999997</v>
      </c>
      <c r="H1017" s="55">
        <v>2115</v>
      </c>
      <c r="I1017" s="56">
        <v>0.382033096926714</v>
      </c>
      <c r="J1017" s="59">
        <v>-0.31226742120800105</v>
      </c>
      <c r="K1017" s="55" t="str">
        <f>IF(G1017="","",IF(G1017="*","",IF(ABS(J1017)&gt;ABS(G1017),"Decrease","Increase")))</f>
        <v>Increase</v>
      </c>
      <c r="L1017" s="127">
        <f>IF(G1017="","",IF(G1017="*","",(ABS(G1017-J1017))*100))</f>
        <v>3.173257879199892</v>
      </c>
      <c r="M1017" s="58">
        <v>-0.31796690307328596</v>
      </c>
      <c r="N1017" s="58">
        <v>-0.41999999999999993</v>
      </c>
    </row>
    <row r="1018" spans="1:14" ht="15.6">
      <c r="A1018" s="54">
        <v>10</v>
      </c>
      <c r="B1018" s="54">
        <v>4120</v>
      </c>
      <c r="C1018" s="54" t="s">
        <v>1173</v>
      </c>
      <c r="D1018" s="54" t="s">
        <v>51</v>
      </c>
      <c r="E1018" s="55">
        <v>3134</v>
      </c>
      <c r="F1018" s="56">
        <v>0.45500000000000002</v>
      </c>
      <c r="G1018" s="122"/>
      <c r="H1018" s="55">
        <v>3031</v>
      </c>
      <c r="I1018" s="56">
        <v>0.54767403497195599</v>
      </c>
      <c r="J1018" s="57"/>
      <c r="K1018" s="57"/>
      <c r="L1018" s="126"/>
      <c r="M1018" s="58">
        <v>-0.15232596502804396</v>
      </c>
      <c r="N1018" s="58">
        <v>-0.24499999999999994</v>
      </c>
    </row>
    <row r="1019" spans="1:14" ht="15.6">
      <c r="A1019" s="54">
        <v>11</v>
      </c>
      <c r="B1019" s="54">
        <v>4120</v>
      </c>
      <c r="C1019" s="54" t="s">
        <v>1173</v>
      </c>
      <c r="D1019" s="54" t="s">
        <v>52</v>
      </c>
      <c r="E1019" s="55">
        <v>468</v>
      </c>
      <c r="F1019" s="56">
        <v>0.16700000000000001</v>
      </c>
      <c r="G1019" s="121">
        <v>-0.28800000000000003</v>
      </c>
      <c r="H1019" s="55">
        <v>435</v>
      </c>
      <c r="I1019" s="56">
        <v>0.19770114942528699</v>
      </c>
      <c r="J1019" s="59">
        <v>-0.349972885546669</v>
      </c>
      <c r="K1019" s="55" t="str">
        <f>IF(G1019="","",IF(G1019="*","",IF(ABS(J1019)&gt;ABS(G1019),"Decrease","Increase")))</f>
        <v>Decrease</v>
      </c>
      <c r="L1019" s="127">
        <f>IF(G1019="","",IF(G1019="*","",(ABS(G1019-J1019))*100))</f>
        <v>6.1972885546668968</v>
      </c>
      <c r="M1019" s="58">
        <v>-0.50229885057471302</v>
      </c>
      <c r="N1019" s="58">
        <v>-0.53299999999999992</v>
      </c>
    </row>
    <row r="1020" spans="1:14" ht="15.6">
      <c r="A1020" s="54">
        <v>12</v>
      </c>
      <c r="B1020" s="54">
        <v>4120</v>
      </c>
      <c r="C1020" s="54" t="s">
        <v>1173</v>
      </c>
      <c r="D1020" s="54" t="s">
        <v>13</v>
      </c>
      <c r="E1020" s="55">
        <v>3402</v>
      </c>
      <c r="F1020" s="56">
        <v>0.42699999999999999</v>
      </c>
      <c r="G1020" s="122"/>
      <c r="H1020" s="55">
        <v>3309</v>
      </c>
      <c r="I1020" s="56">
        <v>0.51677243880326396</v>
      </c>
      <c r="J1020" s="57"/>
      <c r="K1020" s="57"/>
      <c r="L1020" s="126"/>
      <c r="M1020" s="58">
        <v>-0.183227561196736</v>
      </c>
      <c r="N1020" s="58">
        <v>-0.27299999999999996</v>
      </c>
    </row>
    <row r="1021" spans="1:14" ht="15.6">
      <c r="A1021" s="54">
        <v>13</v>
      </c>
      <c r="B1021" s="54">
        <v>4120</v>
      </c>
      <c r="C1021" s="54" t="s">
        <v>1173</v>
      </c>
      <c r="D1021" s="54" t="s">
        <v>14</v>
      </c>
      <c r="E1021" s="55">
        <v>200</v>
      </c>
      <c r="F1021" s="56">
        <v>0.255</v>
      </c>
      <c r="G1021" s="121">
        <v>-0.17199999999999999</v>
      </c>
      <c r="H1021" s="55">
        <v>157</v>
      </c>
      <c r="I1021" s="56">
        <v>0.22929936305732501</v>
      </c>
      <c r="J1021" s="59">
        <v>-0.28747307574593894</v>
      </c>
      <c r="K1021" s="55" t="str">
        <f>IF(G1021="","",IF(G1021="*","",IF(ABS(J1021)&gt;ABS(G1021),"Decrease","Increase")))</f>
        <v>Decrease</v>
      </c>
      <c r="L1021" s="127">
        <f>IF(G1021="","",IF(G1021="*","",(ABS(G1021-J1021))*100))</f>
        <v>11.547307574593896</v>
      </c>
      <c r="M1021" s="58">
        <v>-0.47070063694267494</v>
      </c>
      <c r="N1021" s="58">
        <v>-0.44499999999999995</v>
      </c>
    </row>
    <row r="1022" spans="1:14" ht="15.6">
      <c r="A1022" s="54">
        <v>14</v>
      </c>
      <c r="B1022" s="54">
        <v>4120</v>
      </c>
      <c r="C1022" s="54" t="s">
        <v>1173</v>
      </c>
      <c r="D1022" s="54" t="s">
        <v>15</v>
      </c>
      <c r="E1022" s="55">
        <v>1817</v>
      </c>
      <c r="F1022" s="56">
        <v>0.38800000000000001</v>
      </c>
      <c r="G1022" s="122"/>
      <c r="H1022" s="55">
        <v>1745</v>
      </c>
      <c r="I1022" s="56">
        <v>0.44871060171919802</v>
      </c>
      <c r="J1022" s="57"/>
      <c r="K1022" s="57"/>
      <c r="L1022" s="126"/>
      <c r="M1022" s="58">
        <v>-0.25128939828080193</v>
      </c>
      <c r="N1022" s="58">
        <v>-0.31199999999999994</v>
      </c>
    </row>
    <row r="1023" spans="1:14" ht="15.6">
      <c r="A1023" s="54">
        <v>15</v>
      </c>
      <c r="B1023" s="54">
        <v>4120</v>
      </c>
      <c r="C1023" s="54" t="s">
        <v>1173</v>
      </c>
      <c r="D1023" s="54" t="s">
        <v>16</v>
      </c>
      <c r="E1023" s="55">
        <v>1785</v>
      </c>
      <c r="F1023" s="56">
        <v>0.44700000000000001</v>
      </c>
      <c r="G1023" s="121">
        <v>5.9000000000000101E-2</v>
      </c>
      <c r="H1023" s="55">
        <v>1721</v>
      </c>
      <c r="I1023" s="56">
        <v>0.55955839628123205</v>
      </c>
      <c r="J1023" s="59">
        <v>0.11084779456203403</v>
      </c>
      <c r="K1023" s="55" t="str">
        <f>IF(G1023="","",IF(G1023="*","",IF(ABS(J1023)&gt;ABS(G1023),"Decrease","Increase")))</f>
        <v>Decrease</v>
      </c>
      <c r="L1023" s="127">
        <f>IF(G1023="","",IF(G1023="*","",(ABS(G1023-J1023))*100))</f>
        <v>5.1847794562033931</v>
      </c>
      <c r="M1023" s="58">
        <v>-0.1404416037187679</v>
      </c>
      <c r="N1023" s="58">
        <v>-0.25299999999999995</v>
      </c>
    </row>
    <row r="1024" spans="1:14" ht="15.6">
      <c r="A1024" s="54">
        <v>1</v>
      </c>
      <c r="B1024" s="54">
        <v>4211</v>
      </c>
      <c r="C1024" s="54" t="s">
        <v>1174</v>
      </c>
      <c r="D1024" s="54" t="s">
        <v>50</v>
      </c>
      <c r="E1024" s="55">
        <v>2182</v>
      </c>
      <c r="F1024" s="56">
        <v>0.14399999999999999</v>
      </c>
      <c r="G1024" s="122"/>
      <c r="H1024" s="55"/>
      <c r="I1024" s="56"/>
      <c r="J1024" s="57"/>
      <c r="K1024" s="57"/>
      <c r="L1024" s="126"/>
      <c r="M1024" s="58"/>
      <c r="N1024" s="58">
        <v>-0.55599999999999994</v>
      </c>
    </row>
    <row r="1025" spans="1:14" ht="15.6">
      <c r="A1025" s="54">
        <v>2</v>
      </c>
      <c r="B1025" s="54">
        <v>4211</v>
      </c>
      <c r="C1025" s="54" t="s">
        <v>1174</v>
      </c>
      <c r="D1025" s="54" t="s">
        <v>7</v>
      </c>
      <c r="E1025" s="55">
        <v>46</v>
      </c>
      <c r="F1025" s="56">
        <v>0.23899999999999999</v>
      </c>
      <c r="G1025" s="122"/>
      <c r="H1025" s="55"/>
      <c r="I1025" s="56"/>
      <c r="J1025" s="57"/>
      <c r="K1025" s="57"/>
      <c r="L1025" s="126"/>
      <c r="M1025" s="58"/>
      <c r="N1025" s="58">
        <v>-0.46099999999999997</v>
      </c>
    </row>
    <row r="1026" spans="1:14" ht="15.6">
      <c r="A1026" s="54">
        <v>3</v>
      </c>
      <c r="B1026" s="54">
        <v>4211</v>
      </c>
      <c r="C1026" s="54" t="s">
        <v>1174</v>
      </c>
      <c r="D1026" s="54" t="s">
        <v>42</v>
      </c>
      <c r="E1026" s="55">
        <v>2021</v>
      </c>
      <c r="F1026" s="56">
        <v>0.13600000000000001</v>
      </c>
      <c r="G1026" s="121">
        <v>-0.10300000000000001</v>
      </c>
      <c r="H1026" s="55"/>
      <c r="I1026" s="56"/>
      <c r="J1026" s="55"/>
      <c r="K1026" s="55"/>
      <c r="L1026" s="127">
        <f>IF(G1026="","",IF(G1026="*","",(ABS(G1026-J1026))*100))</f>
        <v>10.3</v>
      </c>
      <c r="M1026" s="58"/>
      <c r="N1026" s="58">
        <v>-0.56399999999999995</v>
      </c>
    </row>
    <row r="1027" spans="1:14" ht="15.6">
      <c r="A1027" s="54">
        <v>4</v>
      </c>
      <c r="B1027" s="54">
        <v>4211</v>
      </c>
      <c r="C1027" s="54" t="s">
        <v>1174</v>
      </c>
      <c r="D1027" s="54" t="s">
        <v>43</v>
      </c>
      <c r="E1027" s="55">
        <v>98</v>
      </c>
      <c r="F1027" s="56">
        <v>0.224</v>
      </c>
      <c r="G1027" s="121">
        <v>-1.4999999999999999E-2</v>
      </c>
      <c r="H1027" s="55"/>
      <c r="I1027" s="56"/>
      <c r="J1027" s="55"/>
      <c r="K1027" s="55"/>
      <c r="L1027" s="127">
        <f>IF(G1027="","",IF(G1027="*","",(ABS(G1027-J1027))*100))</f>
        <v>1.5</v>
      </c>
      <c r="M1027" s="58"/>
      <c r="N1027" s="58">
        <v>-0.47599999999999998</v>
      </c>
    </row>
    <row r="1028" spans="1:14" ht="15.6">
      <c r="A1028" s="54">
        <v>5</v>
      </c>
      <c r="B1028" s="54">
        <v>4211</v>
      </c>
      <c r="C1028" s="54" t="s">
        <v>1174</v>
      </c>
      <c r="D1028" s="54" t="s">
        <v>8</v>
      </c>
      <c r="E1028" s="55">
        <v>11</v>
      </c>
      <c r="F1028" s="56">
        <v>0.45500000000000002</v>
      </c>
      <c r="G1028" s="121">
        <v>0.21600000000000003</v>
      </c>
      <c r="H1028" s="55"/>
      <c r="I1028" s="56"/>
      <c r="J1028" s="55"/>
      <c r="K1028" s="55"/>
      <c r="L1028" s="127">
        <f>IF(G1028="","",IF(G1028="*","",(ABS(G1028-J1028))*100))</f>
        <v>21.6</v>
      </c>
      <c r="M1028" s="58"/>
      <c r="N1028" s="58">
        <v>-0.24499999999999994</v>
      </c>
    </row>
    <row r="1029" spans="1:14" ht="15.6">
      <c r="A1029" s="54">
        <v>6</v>
      </c>
      <c r="B1029" s="54">
        <v>4211</v>
      </c>
      <c r="C1029" s="54" t="s">
        <v>1174</v>
      </c>
      <c r="D1029" s="54" t="s">
        <v>44</v>
      </c>
      <c r="E1029" s="55" t="s">
        <v>1</v>
      </c>
      <c r="F1029" s="55" t="s">
        <v>1</v>
      </c>
      <c r="G1029" s="121" t="s">
        <v>1</v>
      </c>
      <c r="H1029" s="55"/>
      <c r="I1029" s="56"/>
      <c r="J1029" s="55"/>
      <c r="K1029" s="55"/>
      <c r="L1029" s="127" t="str">
        <f>IF(G1029="","",IF(G1029="*","",(ABS(G1029-J1029))*100))</f>
        <v/>
      </c>
      <c r="M1029" s="58"/>
      <c r="N1029" s="58"/>
    </row>
    <row r="1030" spans="1:14" ht="15.6">
      <c r="A1030" s="54">
        <v>9</v>
      </c>
      <c r="B1030" s="54">
        <v>4211</v>
      </c>
      <c r="C1030" s="54" t="s">
        <v>1174</v>
      </c>
      <c r="D1030" s="54" t="s">
        <v>10</v>
      </c>
      <c r="E1030" s="55">
        <v>2182</v>
      </c>
      <c r="F1030" s="56">
        <v>0.14399999999999999</v>
      </c>
      <c r="G1030" s="121"/>
      <c r="H1030" s="55"/>
      <c r="I1030" s="56"/>
      <c r="J1030" s="55"/>
      <c r="K1030" s="55"/>
      <c r="L1030" s="127" t="str">
        <f>IF(G1030="","",IF(G1030="*","",(ABS(G1030-J1030))*100))</f>
        <v/>
      </c>
      <c r="M1030" s="58"/>
      <c r="N1030" s="58">
        <v>-0.55599999999999994</v>
      </c>
    </row>
    <row r="1031" spans="1:14" ht="15.6">
      <c r="A1031" s="54">
        <v>10</v>
      </c>
      <c r="B1031" s="54">
        <v>4211</v>
      </c>
      <c r="C1031" s="54" t="s">
        <v>1174</v>
      </c>
      <c r="D1031" s="54" t="s">
        <v>51</v>
      </c>
      <c r="E1031" s="55">
        <v>1969</v>
      </c>
      <c r="F1031" s="56">
        <v>0.155</v>
      </c>
      <c r="G1031" s="122"/>
      <c r="H1031" s="55"/>
      <c r="I1031" s="56"/>
      <c r="J1031" s="57"/>
      <c r="K1031" s="57"/>
      <c r="L1031" s="126"/>
      <c r="M1031" s="58"/>
      <c r="N1031" s="58">
        <v>-0.54499999999999993</v>
      </c>
    </row>
    <row r="1032" spans="1:14" ht="15.6">
      <c r="A1032" s="54">
        <v>11</v>
      </c>
      <c r="B1032" s="54">
        <v>4211</v>
      </c>
      <c r="C1032" s="54" t="s">
        <v>1174</v>
      </c>
      <c r="D1032" s="54" t="s">
        <v>52</v>
      </c>
      <c r="E1032" s="55">
        <v>213</v>
      </c>
      <c r="F1032" s="56">
        <v>3.7999999999999999E-2</v>
      </c>
      <c r="G1032" s="121">
        <v>-0.11699999999999999</v>
      </c>
      <c r="H1032" s="55"/>
      <c r="I1032" s="56"/>
      <c r="J1032" s="55"/>
      <c r="K1032" s="55"/>
      <c r="L1032" s="127">
        <f>IF(G1032="","",IF(G1032="*","",(ABS(G1032-J1032))*100))</f>
        <v>11.7</v>
      </c>
      <c r="M1032" s="58"/>
      <c r="N1032" s="58">
        <v>-0.66199999999999992</v>
      </c>
    </row>
    <row r="1033" spans="1:14" ht="15.6">
      <c r="A1033" s="54">
        <v>12</v>
      </c>
      <c r="B1033" s="54">
        <v>4211</v>
      </c>
      <c r="C1033" s="54" t="s">
        <v>1174</v>
      </c>
      <c r="D1033" s="54" t="s">
        <v>13</v>
      </c>
      <c r="E1033" s="55">
        <v>2112</v>
      </c>
      <c r="F1033" s="56">
        <v>0.14599999999999999</v>
      </c>
      <c r="G1033" s="122"/>
      <c r="H1033" s="55"/>
      <c r="I1033" s="56"/>
      <c r="J1033" s="57"/>
      <c r="K1033" s="57"/>
      <c r="L1033" s="126"/>
      <c r="M1033" s="58"/>
      <c r="N1033" s="58">
        <v>-0.55399999999999994</v>
      </c>
    </row>
    <row r="1034" spans="1:14" ht="15.6">
      <c r="A1034" s="54">
        <v>13</v>
      </c>
      <c r="B1034" s="54">
        <v>4211</v>
      </c>
      <c r="C1034" s="54" t="s">
        <v>1174</v>
      </c>
      <c r="D1034" s="54" t="s">
        <v>14</v>
      </c>
      <c r="E1034" s="55">
        <v>70</v>
      </c>
      <c r="F1034" s="56">
        <v>8.5999999999999993E-2</v>
      </c>
      <c r="G1034" s="121">
        <v>-0.06</v>
      </c>
      <c r="H1034" s="55"/>
      <c r="I1034" s="56"/>
      <c r="J1034" s="55"/>
      <c r="K1034" s="55"/>
      <c r="L1034" s="127">
        <f>IF(G1034="","",IF(G1034="*","",(ABS(G1034-J1034))*100))</f>
        <v>6</v>
      </c>
      <c r="M1034" s="58"/>
      <c r="N1034" s="58">
        <v>-0.61399999999999999</v>
      </c>
    </row>
    <row r="1035" spans="1:14" ht="15.6">
      <c r="A1035" s="54">
        <v>14</v>
      </c>
      <c r="B1035" s="54">
        <v>4211</v>
      </c>
      <c r="C1035" s="54" t="s">
        <v>1174</v>
      </c>
      <c r="D1035" s="54" t="s">
        <v>15</v>
      </c>
      <c r="E1035" s="55">
        <v>1051</v>
      </c>
      <c r="F1035" s="56">
        <v>0.115</v>
      </c>
      <c r="G1035" s="122"/>
      <c r="H1035" s="55"/>
      <c r="I1035" s="56"/>
      <c r="J1035" s="57"/>
      <c r="K1035" s="57"/>
      <c r="L1035" s="126"/>
      <c r="M1035" s="58"/>
      <c r="N1035" s="58">
        <v>-0.58499999999999996</v>
      </c>
    </row>
    <row r="1036" spans="1:14" ht="15.6">
      <c r="A1036" s="54">
        <v>15</v>
      </c>
      <c r="B1036" s="54">
        <v>4211</v>
      </c>
      <c r="C1036" s="54" t="s">
        <v>1174</v>
      </c>
      <c r="D1036" s="54" t="s">
        <v>16</v>
      </c>
      <c r="E1036" s="55">
        <v>1131</v>
      </c>
      <c r="F1036" s="56">
        <v>0.17100000000000001</v>
      </c>
      <c r="G1036" s="121">
        <v>5.5999999999999994E-2</v>
      </c>
      <c r="H1036" s="55"/>
      <c r="I1036" s="56"/>
      <c r="J1036" s="55"/>
      <c r="K1036" s="55"/>
      <c r="L1036" s="127">
        <f>IF(G1036="","",IF(G1036="*","",(ABS(G1036-J1036))*100))</f>
        <v>5.6</v>
      </c>
      <c r="M1036" s="58"/>
      <c r="N1036" s="58">
        <v>-0.52899999999999991</v>
      </c>
    </row>
    <row r="1037" spans="1:14" ht="15.6">
      <c r="A1037" s="54">
        <v>1</v>
      </c>
      <c r="B1037" s="54">
        <v>4225</v>
      </c>
      <c r="C1037" s="54" t="s">
        <v>1175</v>
      </c>
      <c r="D1037" s="54" t="s">
        <v>50</v>
      </c>
      <c r="E1037" s="55">
        <v>118</v>
      </c>
      <c r="F1037" s="56">
        <v>8.5000000000000006E-2</v>
      </c>
      <c r="G1037" s="122"/>
      <c r="H1037" s="55"/>
      <c r="I1037" s="56"/>
      <c r="J1037" s="57"/>
      <c r="K1037" s="57"/>
      <c r="L1037" s="126"/>
      <c r="M1037" s="58"/>
      <c r="N1037" s="58">
        <v>-0.61499999999999999</v>
      </c>
    </row>
    <row r="1038" spans="1:14" ht="15.6">
      <c r="A1038" s="54">
        <v>2</v>
      </c>
      <c r="B1038" s="54">
        <v>4225</v>
      </c>
      <c r="C1038" s="54" t="s">
        <v>1175</v>
      </c>
      <c r="D1038" s="54" t="s">
        <v>7</v>
      </c>
      <c r="E1038" s="55" t="s">
        <v>1</v>
      </c>
      <c r="F1038" s="55" t="s">
        <v>1</v>
      </c>
      <c r="G1038" s="122"/>
      <c r="H1038" s="55"/>
      <c r="I1038" s="56"/>
      <c r="J1038" s="57"/>
      <c r="K1038" s="57"/>
      <c r="L1038" s="126"/>
      <c r="M1038" s="58"/>
      <c r="N1038" s="58"/>
    </row>
    <row r="1039" spans="1:14" ht="15.6">
      <c r="A1039" s="54">
        <v>3</v>
      </c>
      <c r="B1039" s="54">
        <v>4225</v>
      </c>
      <c r="C1039" s="54" t="s">
        <v>1175</v>
      </c>
      <c r="D1039" s="54" t="s">
        <v>42</v>
      </c>
      <c r="E1039" s="55">
        <v>115</v>
      </c>
      <c r="F1039" s="56">
        <v>8.6999999999999994E-2</v>
      </c>
      <c r="G1039" s="121" t="s">
        <v>1</v>
      </c>
      <c r="H1039" s="55"/>
      <c r="I1039" s="56"/>
      <c r="J1039" s="55"/>
      <c r="K1039" s="55"/>
      <c r="L1039" s="127" t="str">
        <f>IF(G1039="","",IF(G1039="*","",(ABS(G1039-J1039))*100))</f>
        <v/>
      </c>
      <c r="M1039" s="58"/>
      <c r="N1039" s="58">
        <v>-0.61299999999999999</v>
      </c>
    </row>
    <row r="1040" spans="1:14" ht="15.6">
      <c r="A1040" s="54">
        <v>8</v>
      </c>
      <c r="B1040" s="54">
        <v>4225</v>
      </c>
      <c r="C1040" s="54" t="s">
        <v>1175</v>
      </c>
      <c r="D1040" s="54" t="s">
        <v>9</v>
      </c>
      <c r="E1040" s="55" t="s">
        <v>1</v>
      </c>
      <c r="F1040" s="55" t="s">
        <v>1</v>
      </c>
      <c r="G1040" s="122"/>
      <c r="H1040" s="55"/>
      <c r="I1040" s="56"/>
      <c r="J1040" s="57"/>
      <c r="K1040" s="57"/>
      <c r="L1040" s="126"/>
      <c r="M1040" s="58"/>
      <c r="N1040" s="58"/>
    </row>
    <row r="1041" spans="1:14" ht="15.6">
      <c r="A1041" s="54">
        <v>9</v>
      </c>
      <c r="B1041" s="54">
        <v>4225</v>
      </c>
      <c r="C1041" s="54" t="s">
        <v>1175</v>
      </c>
      <c r="D1041" s="54" t="s">
        <v>10</v>
      </c>
      <c r="E1041" s="55">
        <v>117</v>
      </c>
      <c r="F1041" s="56">
        <v>8.5000000000000006E-2</v>
      </c>
      <c r="G1041" s="135" t="s">
        <v>1</v>
      </c>
      <c r="H1041" s="55"/>
      <c r="I1041" s="56"/>
      <c r="J1041" s="55"/>
      <c r="K1041" s="55"/>
      <c r="L1041" s="127" t="str">
        <f>IF(G1041="","",IF(G1041="*","",(ABS(G1041-J1041))*100))</f>
        <v/>
      </c>
      <c r="M1041" s="58"/>
      <c r="N1041" s="58">
        <v>-0.61499999999999999</v>
      </c>
    </row>
    <row r="1042" spans="1:14" ht="15.6">
      <c r="A1042" s="54">
        <v>10</v>
      </c>
      <c r="B1042" s="54">
        <v>4225</v>
      </c>
      <c r="C1042" s="54" t="s">
        <v>1175</v>
      </c>
      <c r="D1042" s="54" t="s">
        <v>51</v>
      </c>
      <c r="E1042" s="55">
        <v>108</v>
      </c>
      <c r="F1042" s="56">
        <v>9.2999999999999999E-2</v>
      </c>
      <c r="G1042" s="122"/>
      <c r="H1042" s="55"/>
      <c r="I1042" s="56"/>
      <c r="J1042" s="57"/>
      <c r="K1042" s="57"/>
      <c r="L1042" s="126"/>
      <c r="M1042" s="58"/>
      <c r="N1042" s="58">
        <v>-0.60699999999999998</v>
      </c>
    </row>
    <row r="1043" spans="1:14" ht="15.6">
      <c r="A1043" s="54">
        <v>11</v>
      </c>
      <c r="B1043" s="54">
        <v>4225</v>
      </c>
      <c r="C1043" s="54" t="s">
        <v>1175</v>
      </c>
      <c r="D1043" s="54" t="s">
        <v>52</v>
      </c>
      <c r="E1043" s="55">
        <v>10</v>
      </c>
      <c r="F1043" s="60">
        <v>0</v>
      </c>
      <c r="G1043" s="121">
        <v>-9.3000000000000013E-2</v>
      </c>
      <c r="H1043" s="55"/>
      <c r="I1043" s="56"/>
      <c r="J1043" s="55"/>
      <c r="K1043" s="55"/>
      <c r="L1043" s="127">
        <f>IF(G1043="","",IF(G1043="*","",(ABS(G1043-J1043))*100))</f>
        <v>9.3000000000000007</v>
      </c>
      <c r="M1043" s="58"/>
      <c r="N1043" s="58">
        <v>-0.7</v>
      </c>
    </row>
    <row r="1044" spans="1:14" ht="15.6">
      <c r="A1044" s="54">
        <v>12</v>
      </c>
      <c r="B1044" s="54">
        <v>4225</v>
      </c>
      <c r="C1044" s="54" t="s">
        <v>1175</v>
      </c>
      <c r="D1044" s="54" t="s">
        <v>13</v>
      </c>
      <c r="E1044" s="55">
        <v>118</v>
      </c>
      <c r="F1044" s="56">
        <v>8.5000000000000006E-2</v>
      </c>
      <c r="G1044" s="122"/>
      <c r="H1044" s="55"/>
      <c r="I1044" s="56"/>
      <c r="J1044" s="57"/>
      <c r="K1044" s="57"/>
      <c r="L1044" s="126"/>
      <c r="M1044" s="58"/>
      <c r="N1044" s="58">
        <v>-0.61499999999999999</v>
      </c>
    </row>
    <row r="1045" spans="1:14" ht="15.6">
      <c r="A1045" s="54">
        <v>14</v>
      </c>
      <c r="B1045" s="54">
        <v>4225</v>
      </c>
      <c r="C1045" s="54" t="s">
        <v>1175</v>
      </c>
      <c r="D1045" s="54" t="s">
        <v>15</v>
      </c>
      <c r="E1045" s="55">
        <v>53</v>
      </c>
      <c r="F1045" s="56">
        <v>5.7000000000000002E-2</v>
      </c>
      <c r="G1045" s="122"/>
      <c r="H1045" s="55"/>
      <c r="I1045" s="56"/>
      <c r="J1045" s="57"/>
      <c r="K1045" s="57"/>
      <c r="L1045" s="126"/>
      <c r="M1045" s="58"/>
      <c r="N1045" s="58">
        <v>-0.6429999999999999</v>
      </c>
    </row>
    <row r="1046" spans="1:14" ht="15.6">
      <c r="A1046" s="54">
        <v>15</v>
      </c>
      <c r="B1046" s="54">
        <v>4225</v>
      </c>
      <c r="C1046" s="54" t="s">
        <v>1175</v>
      </c>
      <c r="D1046" s="54" t="s">
        <v>16</v>
      </c>
      <c r="E1046" s="55">
        <v>65</v>
      </c>
      <c r="F1046" s="56">
        <v>0.108</v>
      </c>
      <c r="G1046" s="121">
        <v>5.0999999999999997E-2</v>
      </c>
      <c r="H1046" s="55"/>
      <c r="I1046" s="56"/>
      <c r="J1046" s="55"/>
      <c r="K1046" s="55"/>
      <c r="L1046" s="127">
        <f>IF(G1046="","",IF(G1046="*","",(ABS(G1046-J1046))*100))</f>
        <v>5.0999999999999996</v>
      </c>
      <c r="M1046" s="58"/>
      <c r="N1046" s="58">
        <v>-0.59199999999999997</v>
      </c>
    </row>
    <row r="1047" spans="1:14" ht="15.6">
      <c r="A1047" s="54">
        <v>1</v>
      </c>
      <c r="B1047" s="54">
        <v>4300</v>
      </c>
      <c r="C1047" s="54" t="s">
        <v>1176</v>
      </c>
      <c r="D1047" s="54" t="s">
        <v>50</v>
      </c>
      <c r="E1047" s="55">
        <v>1517</v>
      </c>
      <c r="F1047" s="56">
        <v>0.41799999999999998</v>
      </c>
      <c r="G1047" s="122"/>
      <c r="H1047" s="55">
        <v>1664</v>
      </c>
      <c r="I1047" s="56">
        <v>0.464543269230769</v>
      </c>
      <c r="J1047" s="57"/>
      <c r="K1047" s="57"/>
      <c r="L1047" s="126"/>
      <c r="M1047" s="58">
        <v>-0.23545673076923096</v>
      </c>
      <c r="N1047" s="58">
        <v>-0.28199999999999997</v>
      </c>
    </row>
    <row r="1048" spans="1:14" ht="15.6">
      <c r="A1048" s="54">
        <v>2</v>
      </c>
      <c r="B1048" s="54">
        <v>4300</v>
      </c>
      <c r="C1048" s="54" t="s">
        <v>1176</v>
      </c>
      <c r="D1048" s="54" t="s">
        <v>7</v>
      </c>
      <c r="E1048" s="55">
        <v>1263</v>
      </c>
      <c r="F1048" s="56">
        <v>0.45700000000000002</v>
      </c>
      <c r="G1048" s="122"/>
      <c r="H1048" s="55">
        <v>1414</v>
      </c>
      <c r="I1048" s="56">
        <v>0.50636492220650597</v>
      </c>
      <c r="J1048" s="57"/>
      <c r="K1048" s="57"/>
      <c r="L1048" s="126"/>
      <c r="M1048" s="58">
        <v>-0.19363507779349398</v>
      </c>
      <c r="N1048" s="58">
        <v>-0.24299999999999994</v>
      </c>
    </row>
    <row r="1049" spans="1:14" ht="15.6">
      <c r="A1049" s="54">
        <v>3</v>
      </c>
      <c r="B1049" s="54">
        <v>4300</v>
      </c>
      <c r="C1049" s="54" t="s">
        <v>1176</v>
      </c>
      <c r="D1049" s="54" t="s">
        <v>42</v>
      </c>
      <c r="E1049" s="55">
        <v>217</v>
      </c>
      <c r="F1049" s="56">
        <v>0.221</v>
      </c>
      <c r="G1049" s="121">
        <v>-0.23600000000000002</v>
      </c>
      <c r="H1049" s="55">
        <v>222</v>
      </c>
      <c r="I1049" s="56">
        <v>0.21621621621621601</v>
      </c>
      <c r="J1049" s="59">
        <v>-0.29014870599028997</v>
      </c>
      <c r="K1049" s="55" t="str">
        <f>IF(G1049="","",IF(G1049="*","",IF(ABS(J1049)&gt;ABS(G1049),"Decrease","Increase")))</f>
        <v>Decrease</v>
      </c>
      <c r="L1049" s="127">
        <f>IF(G1049="","",IF(G1049="*","",(ABS(G1049-J1049))*100))</f>
        <v>5.4148705990289949</v>
      </c>
      <c r="M1049" s="58">
        <v>-0.48378378378378395</v>
      </c>
      <c r="N1049" s="58">
        <v>-0.47899999999999998</v>
      </c>
    </row>
    <row r="1050" spans="1:14" ht="15.6">
      <c r="A1050" s="54">
        <v>4</v>
      </c>
      <c r="B1050" s="54">
        <v>4300</v>
      </c>
      <c r="C1050" s="54" t="s">
        <v>1176</v>
      </c>
      <c r="D1050" s="54" t="s">
        <v>43</v>
      </c>
      <c r="E1050" s="55">
        <v>13</v>
      </c>
      <c r="F1050" s="56">
        <v>0.23100000000000001</v>
      </c>
      <c r="G1050" s="121">
        <v>-0.22600000000000001</v>
      </c>
      <c r="H1050" s="55">
        <v>14</v>
      </c>
      <c r="I1050" s="56">
        <v>0.214285714285714</v>
      </c>
      <c r="J1050" s="59">
        <v>-0.29207920792079201</v>
      </c>
      <c r="K1050" s="55" t="str">
        <f>IF(G1050="","",IF(G1050="*","",IF(ABS(J1050)&gt;ABS(G1050),"Decrease","Increase")))</f>
        <v>Decrease</v>
      </c>
      <c r="L1050" s="127">
        <f>IF(G1050="","",IF(G1050="*","",(ABS(G1050-J1050))*100))</f>
        <v>6.6079207920791996</v>
      </c>
      <c r="M1050" s="58">
        <v>-0.48571428571428599</v>
      </c>
      <c r="N1050" s="58">
        <v>-0.46899999999999997</v>
      </c>
    </row>
    <row r="1051" spans="1:14" ht="15.6">
      <c r="A1051" s="54">
        <v>5</v>
      </c>
      <c r="B1051" s="54">
        <v>4300</v>
      </c>
      <c r="C1051" s="54" t="s">
        <v>1176</v>
      </c>
      <c r="D1051" s="54" t="s">
        <v>8</v>
      </c>
      <c r="E1051" s="55" t="s">
        <v>1</v>
      </c>
      <c r="F1051" s="55" t="s">
        <v>1</v>
      </c>
      <c r="G1051" s="121" t="s">
        <v>1</v>
      </c>
      <c r="H1051" s="55" t="s">
        <v>1</v>
      </c>
      <c r="I1051" s="56" t="s">
        <v>1</v>
      </c>
      <c r="J1051" s="55" t="s">
        <v>1</v>
      </c>
      <c r="K1051" s="55" t="str">
        <f>IF(G1051="","",IF(G1051="*","",IF(ABS(J1051)&gt;ABS(G1051),"Decrease","Increase")))</f>
        <v/>
      </c>
      <c r="L1051" s="127" t="str">
        <f>IF(G1051="","",IF(G1051="*","",(ABS(G1051-J1051))*100))</f>
        <v/>
      </c>
      <c r="M1051" s="58"/>
      <c r="N1051" s="58"/>
    </row>
    <row r="1052" spans="1:14" ht="15.6">
      <c r="A1052" s="54">
        <v>6</v>
      </c>
      <c r="B1052" s="54">
        <v>4300</v>
      </c>
      <c r="C1052" s="54" t="s">
        <v>1176</v>
      </c>
      <c r="D1052" s="54" t="s">
        <v>44</v>
      </c>
      <c r="E1052" s="55">
        <v>21</v>
      </c>
      <c r="F1052" s="56">
        <v>0.14299999999999999</v>
      </c>
      <c r="G1052" s="121">
        <v>-0.314</v>
      </c>
      <c r="H1052" s="55" t="s">
        <v>1</v>
      </c>
      <c r="I1052" s="56" t="s">
        <v>1</v>
      </c>
      <c r="J1052" s="55" t="s">
        <v>1</v>
      </c>
      <c r="K1052" s="55"/>
      <c r="L1052" s="127"/>
      <c r="M1052" s="58"/>
      <c r="N1052" s="58">
        <v>-0.55699999999999994</v>
      </c>
    </row>
    <row r="1053" spans="1:14" ht="15.6">
      <c r="A1053" s="54">
        <v>8</v>
      </c>
      <c r="B1053" s="54">
        <v>4300</v>
      </c>
      <c r="C1053" s="54" t="s">
        <v>1176</v>
      </c>
      <c r="D1053" s="54" t="s">
        <v>9</v>
      </c>
      <c r="E1053" s="55">
        <v>624</v>
      </c>
      <c r="F1053" s="56">
        <v>0.55100000000000005</v>
      </c>
      <c r="G1053" s="122"/>
      <c r="H1053" s="55">
        <v>734</v>
      </c>
      <c r="I1053" s="56">
        <v>0.57901907356948201</v>
      </c>
      <c r="J1053" s="57"/>
      <c r="K1053" s="57"/>
      <c r="L1053" s="126"/>
      <c r="M1053" s="58">
        <v>-0.12098092643051794</v>
      </c>
      <c r="N1053" s="58">
        <v>-0.14899999999999991</v>
      </c>
    </row>
    <row r="1054" spans="1:14" ht="15.6">
      <c r="A1054" s="54">
        <v>9</v>
      </c>
      <c r="B1054" s="54">
        <v>4300</v>
      </c>
      <c r="C1054" s="54" t="s">
        <v>1176</v>
      </c>
      <c r="D1054" s="54" t="s">
        <v>10</v>
      </c>
      <c r="E1054" s="55">
        <v>893</v>
      </c>
      <c r="F1054" s="56">
        <v>0.32500000000000001</v>
      </c>
      <c r="G1054" s="121">
        <v>-0.22600000000000001</v>
      </c>
      <c r="H1054" s="55">
        <v>930</v>
      </c>
      <c r="I1054" s="56">
        <v>0.37419354838709701</v>
      </c>
      <c r="J1054" s="59">
        <v>-0.204825525182385</v>
      </c>
      <c r="K1054" s="55" t="str">
        <f>IF(G1054="","",IF(G1054="*","",IF(ABS(J1054)&gt;ABS(G1054),"Decrease","Increase")))</f>
        <v>Increase</v>
      </c>
      <c r="L1054" s="127">
        <f>IF(G1054="","",IF(G1054="*","",(ABS(G1054-J1054))*100))</f>
        <v>2.1174474817615003</v>
      </c>
      <c r="M1054" s="58">
        <v>-0.32580645161290295</v>
      </c>
      <c r="N1054" s="58">
        <v>-0.37499999999999994</v>
      </c>
    </row>
    <row r="1055" spans="1:14" ht="15.6">
      <c r="A1055" s="54">
        <v>10</v>
      </c>
      <c r="B1055" s="54">
        <v>4300</v>
      </c>
      <c r="C1055" s="54" t="s">
        <v>1176</v>
      </c>
      <c r="D1055" s="54" t="s">
        <v>51</v>
      </c>
      <c r="E1055" s="55">
        <v>1335</v>
      </c>
      <c r="F1055" s="56">
        <v>0.46100000000000002</v>
      </c>
      <c r="G1055" s="122"/>
      <c r="H1055" s="55">
        <v>1459</v>
      </c>
      <c r="I1055" s="56">
        <v>0.51405071967100802</v>
      </c>
      <c r="J1055" s="57"/>
      <c r="K1055" s="57"/>
      <c r="L1055" s="126"/>
      <c r="M1055" s="58">
        <v>-0.18594928032899194</v>
      </c>
      <c r="N1055" s="58">
        <v>-0.23899999999999993</v>
      </c>
    </row>
    <row r="1056" spans="1:14" ht="15.6">
      <c r="A1056" s="54">
        <v>11</v>
      </c>
      <c r="B1056" s="54">
        <v>4300</v>
      </c>
      <c r="C1056" s="54" t="s">
        <v>1176</v>
      </c>
      <c r="D1056" s="54" t="s">
        <v>52</v>
      </c>
      <c r="E1056" s="55">
        <v>182</v>
      </c>
      <c r="F1056" s="56">
        <v>0.104</v>
      </c>
      <c r="G1056" s="121">
        <v>-0.35700000000000004</v>
      </c>
      <c r="H1056" s="55">
        <v>205</v>
      </c>
      <c r="I1056" s="56">
        <v>0.11219512195122</v>
      </c>
      <c r="J1056" s="59">
        <v>-0.40185559771978802</v>
      </c>
      <c r="K1056" s="55" t="str">
        <f>IF(G1056="","",IF(G1056="*","",IF(ABS(J1056)&gt;ABS(G1056),"Decrease","Increase")))</f>
        <v>Decrease</v>
      </c>
      <c r="L1056" s="127">
        <f>IF(G1056="","",IF(G1056="*","",(ABS(G1056-J1056))*100))</f>
        <v>4.4855597719787976</v>
      </c>
      <c r="M1056" s="58">
        <v>-0.5878048780487799</v>
      </c>
      <c r="N1056" s="58">
        <v>-0.59599999999999997</v>
      </c>
    </row>
    <row r="1057" spans="1:14" ht="15.6">
      <c r="A1057" s="54">
        <v>12</v>
      </c>
      <c r="B1057" s="54">
        <v>4300</v>
      </c>
      <c r="C1057" s="54" t="s">
        <v>1176</v>
      </c>
      <c r="D1057" s="54" t="s">
        <v>13</v>
      </c>
      <c r="E1057" s="55">
        <v>1514</v>
      </c>
      <c r="F1057" s="56">
        <v>0.41899999999999998</v>
      </c>
      <c r="G1057" s="122"/>
      <c r="H1057" s="55">
        <v>1661</v>
      </c>
      <c r="I1057" s="56">
        <v>0.465382299819386</v>
      </c>
      <c r="J1057" s="57"/>
      <c r="K1057" s="57"/>
      <c r="L1057" s="126"/>
      <c r="M1057" s="58">
        <v>-0.23461770018061395</v>
      </c>
      <c r="N1057" s="58">
        <v>-0.28099999999999997</v>
      </c>
    </row>
    <row r="1058" spans="1:14" ht="15.6">
      <c r="A1058" s="54">
        <v>13</v>
      </c>
      <c r="B1058" s="54">
        <v>4300</v>
      </c>
      <c r="C1058" s="54" t="s">
        <v>1176</v>
      </c>
      <c r="D1058" s="54" t="s">
        <v>14</v>
      </c>
      <c r="E1058" s="55" t="s">
        <v>1</v>
      </c>
      <c r="F1058" s="55" t="s">
        <v>1</v>
      </c>
      <c r="G1058" s="121" t="s">
        <v>1</v>
      </c>
      <c r="H1058" s="55" t="s">
        <v>1</v>
      </c>
      <c r="I1058" s="56" t="s">
        <v>1</v>
      </c>
      <c r="J1058" s="55" t="s">
        <v>1</v>
      </c>
      <c r="K1058" s="55" t="str">
        <f>IF(G1058="","",IF(G1058="*","",IF(ABS(J1058)&gt;ABS(G1058),"Decrease","Increase")))</f>
        <v/>
      </c>
      <c r="L1058" s="127" t="str">
        <f>IF(G1058="","",IF(G1058="*","",(ABS(G1058-J1058))*100))</f>
        <v/>
      </c>
      <c r="M1058" s="58"/>
      <c r="N1058" s="58"/>
    </row>
    <row r="1059" spans="1:14" ht="15.6">
      <c r="A1059" s="54">
        <v>14</v>
      </c>
      <c r="B1059" s="54">
        <v>4300</v>
      </c>
      <c r="C1059" s="54" t="s">
        <v>1176</v>
      </c>
      <c r="D1059" s="54" t="s">
        <v>15</v>
      </c>
      <c r="E1059" s="55">
        <v>793</v>
      </c>
      <c r="F1059" s="56">
        <v>0.371</v>
      </c>
      <c r="G1059" s="122"/>
      <c r="H1059" s="55">
        <v>843</v>
      </c>
      <c r="I1059" s="56">
        <v>0.40806642941874299</v>
      </c>
      <c r="J1059" s="57"/>
      <c r="K1059" s="57"/>
      <c r="L1059" s="126"/>
      <c r="M1059" s="58">
        <v>-0.29193357058125696</v>
      </c>
      <c r="N1059" s="58">
        <v>-0.32899999999999996</v>
      </c>
    </row>
    <row r="1060" spans="1:14" ht="15.6">
      <c r="A1060" s="54">
        <v>15</v>
      </c>
      <c r="B1060" s="54">
        <v>4300</v>
      </c>
      <c r="C1060" s="54" t="s">
        <v>1176</v>
      </c>
      <c r="D1060" s="54" t="s">
        <v>16</v>
      </c>
      <c r="E1060" s="55">
        <v>724</v>
      </c>
      <c r="F1060" s="60">
        <v>0.47</v>
      </c>
      <c r="G1060" s="121">
        <v>9.9000000000000005E-2</v>
      </c>
      <c r="H1060" s="55">
        <v>821</v>
      </c>
      <c r="I1060" s="56">
        <v>0.522533495736906</v>
      </c>
      <c r="J1060" s="59">
        <v>0.114467066318163</v>
      </c>
      <c r="K1060" s="55" t="str">
        <f>IF(G1060="","",IF(G1060="*","",IF(ABS(J1060)&gt;ABS(G1060),"Decrease","Increase")))</f>
        <v>Decrease</v>
      </c>
      <c r="L1060" s="127">
        <f>IF(G1060="","",IF(G1060="*","",(ABS(G1060-J1060))*100))</f>
        <v>1.5467066318162996</v>
      </c>
      <c r="M1060" s="58">
        <v>-0.17746650426309396</v>
      </c>
      <c r="N1060" s="58">
        <v>-0.22999999999999998</v>
      </c>
    </row>
    <row r="1061" spans="1:14" ht="15.6">
      <c r="A1061" s="54">
        <v>1</v>
      </c>
      <c r="B1061" s="54">
        <v>4306</v>
      </c>
      <c r="C1061" s="54" t="s">
        <v>1177</v>
      </c>
      <c r="D1061" s="54" t="s">
        <v>50</v>
      </c>
      <c r="E1061" s="55" t="s">
        <v>1</v>
      </c>
      <c r="F1061" s="55" t="s">
        <v>1</v>
      </c>
      <c r="G1061" s="122"/>
      <c r="H1061" s="55"/>
      <c r="I1061" s="56"/>
      <c r="J1061" s="57"/>
      <c r="K1061" s="57"/>
      <c r="L1061" s="126"/>
      <c r="M1061" s="58"/>
      <c r="N1061" s="58"/>
    </row>
    <row r="1062" spans="1:14" ht="15.6">
      <c r="A1062" s="54">
        <v>2</v>
      </c>
      <c r="B1062" s="54">
        <v>4306</v>
      </c>
      <c r="C1062" s="54" t="s">
        <v>1177</v>
      </c>
      <c r="D1062" s="54" t="s">
        <v>7</v>
      </c>
      <c r="E1062" s="55" t="s">
        <v>1</v>
      </c>
      <c r="F1062" s="55" t="s">
        <v>1</v>
      </c>
      <c r="G1062" s="122"/>
      <c r="H1062" s="55"/>
      <c r="I1062" s="56"/>
      <c r="J1062" s="57"/>
      <c r="K1062" s="57"/>
      <c r="L1062" s="126"/>
      <c r="M1062" s="58"/>
      <c r="N1062" s="58"/>
    </row>
    <row r="1063" spans="1:14" ht="15.6">
      <c r="A1063" s="54">
        <v>3</v>
      </c>
      <c r="B1063" s="54">
        <v>4306</v>
      </c>
      <c r="C1063" s="54" t="s">
        <v>1177</v>
      </c>
      <c r="D1063" s="54" t="s">
        <v>42</v>
      </c>
      <c r="E1063" s="55" t="s">
        <v>1</v>
      </c>
      <c r="F1063" s="55" t="s">
        <v>1</v>
      </c>
      <c r="G1063" s="121" t="s">
        <v>1</v>
      </c>
      <c r="H1063" s="55"/>
      <c r="I1063" s="56"/>
      <c r="J1063" s="55"/>
      <c r="K1063" s="55"/>
      <c r="L1063" s="127" t="str">
        <f>IF(G1063="","",IF(G1063="*","",(ABS(G1063-J1063))*100))</f>
        <v/>
      </c>
      <c r="M1063" s="58"/>
      <c r="N1063" s="58"/>
    </row>
    <row r="1064" spans="1:14" ht="15.6">
      <c r="A1064" s="54">
        <v>8</v>
      </c>
      <c r="B1064" s="54">
        <v>4306</v>
      </c>
      <c r="C1064" s="54" t="s">
        <v>1177</v>
      </c>
      <c r="D1064" s="54" t="s">
        <v>9</v>
      </c>
      <c r="E1064" s="55" t="s">
        <v>1</v>
      </c>
      <c r="F1064" s="55" t="s">
        <v>1</v>
      </c>
      <c r="G1064" s="122"/>
      <c r="H1064" s="55"/>
      <c r="I1064" s="56"/>
      <c r="J1064" s="57"/>
      <c r="K1064" s="57"/>
      <c r="L1064" s="126"/>
      <c r="M1064" s="58"/>
      <c r="N1064" s="58"/>
    </row>
    <row r="1065" spans="1:14" ht="15.6">
      <c r="A1065" s="54">
        <v>9</v>
      </c>
      <c r="B1065" s="54">
        <v>4306</v>
      </c>
      <c r="C1065" s="54" t="s">
        <v>1177</v>
      </c>
      <c r="D1065" s="54" t="s">
        <v>10</v>
      </c>
      <c r="E1065" s="55" t="s">
        <v>1</v>
      </c>
      <c r="F1065" s="55" t="s">
        <v>1</v>
      </c>
      <c r="G1065" s="121" t="s">
        <v>1</v>
      </c>
      <c r="H1065" s="55"/>
      <c r="I1065" s="56"/>
      <c r="J1065" s="55"/>
      <c r="K1065" s="55"/>
      <c r="L1065" s="127" t="str">
        <f>IF(G1065="","",IF(G1065="*","",(ABS(G1065-J1065))*100))</f>
        <v/>
      </c>
      <c r="M1065" s="58"/>
      <c r="N1065" s="58"/>
    </row>
    <row r="1066" spans="1:14" ht="15.6">
      <c r="A1066" s="54">
        <v>10</v>
      </c>
      <c r="B1066" s="54">
        <v>4306</v>
      </c>
      <c r="C1066" s="54" t="s">
        <v>1177</v>
      </c>
      <c r="D1066" s="54" t="s">
        <v>51</v>
      </c>
      <c r="E1066" s="55" t="s">
        <v>1</v>
      </c>
      <c r="F1066" s="55" t="s">
        <v>1</v>
      </c>
      <c r="G1066" s="122"/>
      <c r="H1066" s="55"/>
      <c r="I1066" s="56"/>
      <c r="J1066" s="57"/>
      <c r="K1066" s="57"/>
      <c r="L1066" s="126"/>
      <c r="M1066" s="58"/>
      <c r="N1066" s="58"/>
    </row>
    <row r="1067" spans="1:14" ht="15.6">
      <c r="A1067" s="54">
        <v>12</v>
      </c>
      <c r="B1067" s="54">
        <v>4306</v>
      </c>
      <c r="C1067" s="54" t="s">
        <v>1177</v>
      </c>
      <c r="D1067" s="54" t="s">
        <v>13</v>
      </c>
      <c r="E1067" s="55" t="s">
        <v>1</v>
      </c>
      <c r="F1067" s="55" t="s">
        <v>1</v>
      </c>
      <c r="G1067" s="122"/>
      <c r="H1067" s="55"/>
      <c r="I1067" s="56"/>
      <c r="J1067" s="57"/>
      <c r="K1067" s="57"/>
      <c r="L1067" s="126"/>
      <c r="M1067" s="58"/>
      <c r="N1067" s="58"/>
    </row>
    <row r="1068" spans="1:14" ht="15.6">
      <c r="A1068" s="54">
        <v>15</v>
      </c>
      <c r="B1068" s="54">
        <v>4306</v>
      </c>
      <c r="C1068" s="54" t="s">
        <v>1177</v>
      </c>
      <c r="D1068" s="54" t="s">
        <v>16</v>
      </c>
      <c r="E1068" s="55" t="s">
        <v>1</v>
      </c>
      <c r="F1068" s="55" t="s">
        <v>1</v>
      </c>
      <c r="G1068" s="121" t="s">
        <v>1</v>
      </c>
      <c r="H1068" s="55"/>
      <c r="I1068" s="56"/>
      <c r="J1068" s="55"/>
      <c r="K1068" s="55"/>
      <c r="L1068" s="127" t="str">
        <f>IF(G1068="","",IF(G1068="*","",(ABS(G1068-J1068))*100))</f>
        <v/>
      </c>
      <c r="M1068" s="58"/>
      <c r="N1068" s="58"/>
    </row>
    <row r="1069" spans="1:14" ht="15.6">
      <c r="A1069" s="54">
        <v>1</v>
      </c>
      <c r="B1069" s="54">
        <v>4320</v>
      </c>
      <c r="C1069" s="54" t="s">
        <v>1178</v>
      </c>
      <c r="D1069" s="54" t="s">
        <v>50</v>
      </c>
      <c r="E1069" s="55">
        <v>1340</v>
      </c>
      <c r="F1069" s="56">
        <v>0.27800000000000002</v>
      </c>
      <c r="G1069" s="122"/>
      <c r="H1069" s="55">
        <v>1458</v>
      </c>
      <c r="I1069" s="56">
        <v>0.35185185185185203</v>
      </c>
      <c r="J1069" s="57"/>
      <c r="K1069" s="57"/>
      <c r="L1069" s="126"/>
      <c r="M1069" s="58">
        <v>-0.34814814814814793</v>
      </c>
      <c r="N1069" s="58">
        <v>-0.42199999999999993</v>
      </c>
    </row>
    <row r="1070" spans="1:14" ht="15.6">
      <c r="A1070" s="54">
        <v>2</v>
      </c>
      <c r="B1070" s="54">
        <v>4320</v>
      </c>
      <c r="C1070" s="54" t="s">
        <v>1178</v>
      </c>
      <c r="D1070" s="54" t="s">
        <v>7</v>
      </c>
      <c r="E1070" s="55">
        <v>400</v>
      </c>
      <c r="F1070" s="60">
        <v>0.51</v>
      </c>
      <c r="G1070" s="122"/>
      <c r="H1070" s="55">
        <v>463</v>
      </c>
      <c r="I1070" s="56">
        <v>0.56587473002159805</v>
      </c>
      <c r="J1070" s="57"/>
      <c r="K1070" s="57"/>
      <c r="L1070" s="126"/>
      <c r="M1070" s="58">
        <v>-0.13412526997840191</v>
      </c>
      <c r="N1070" s="58">
        <v>-0.18999999999999995</v>
      </c>
    </row>
    <row r="1071" spans="1:14" ht="15.6">
      <c r="A1071" s="54">
        <v>3</v>
      </c>
      <c r="B1071" s="54">
        <v>4320</v>
      </c>
      <c r="C1071" s="54" t="s">
        <v>1178</v>
      </c>
      <c r="D1071" s="54" t="s">
        <v>42</v>
      </c>
      <c r="E1071" s="55">
        <v>872</v>
      </c>
      <c r="F1071" s="56">
        <v>0.16300000000000001</v>
      </c>
      <c r="G1071" s="121">
        <v>-0.34700000000000003</v>
      </c>
      <c r="H1071" s="55">
        <v>940</v>
      </c>
      <c r="I1071" s="56">
        <v>0.24468085106383</v>
      </c>
      <c r="J1071" s="59">
        <v>-0.32119387895776808</v>
      </c>
      <c r="K1071" s="55" t="str">
        <f>IF(G1071="","",IF(G1071="*","",IF(ABS(J1071)&gt;ABS(G1071),"Decrease","Increase")))</f>
        <v>Increase</v>
      </c>
      <c r="L1071" s="127">
        <f>IF(G1071="","",IF(G1071="*","",(ABS(G1071-J1071))*100))</f>
        <v>2.5806121042231958</v>
      </c>
      <c r="M1071" s="58">
        <v>-0.45531914893616998</v>
      </c>
      <c r="N1071" s="58">
        <v>-0.53699999999999992</v>
      </c>
    </row>
    <row r="1072" spans="1:14" ht="15.6">
      <c r="A1072" s="54">
        <v>4</v>
      </c>
      <c r="B1072" s="54">
        <v>4320</v>
      </c>
      <c r="C1072" s="54" t="s">
        <v>1178</v>
      </c>
      <c r="D1072" s="54" t="s">
        <v>43</v>
      </c>
      <c r="E1072" s="55">
        <v>16</v>
      </c>
      <c r="F1072" s="56">
        <v>0.375</v>
      </c>
      <c r="G1072" s="121">
        <v>-0.13500000000000001</v>
      </c>
      <c r="H1072" s="55">
        <v>13</v>
      </c>
      <c r="I1072" s="56">
        <v>0.46153846153846201</v>
      </c>
      <c r="J1072" s="59">
        <v>-0.10433626848313604</v>
      </c>
      <c r="K1072" s="55" t="str">
        <f>IF(G1072="","",IF(G1072="*","",IF(ABS(J1072)&gt;ABS(G1072),"Decrease","Increase")))</f>
        <v>Increase</v>
      </c>
      <c r="L1072" s="127">
        <f>IF(G1072="","",IF(G1072="*","",(ABS(G1072-J1072))*100))</f>
        <v>3.0663731516863968</v>
      </c>
      <c r="M1072" s="58">
        <v>-0.23846153846153795</v>
      </c>
      <c r="N1072" s="58">
        <v>-0.32499999999999996</v>
      </c>
    </row>
    <row r="1073" spans="1:14" ht="15.6">
      <c r="A1073" s="54">
        <v>5</v>
      </c>
      <c r="B1073" s="54">
        <v>4320</v>
      </c>
      <c r="C1073" s="54" t="s">
        <v>1178</v>
      </c>
      <c r="D1073" s="54" t="s">
        <v>8</v>
      </c>
      <c r="E1073" s="55" t="s">
        <v>1</v>
      </c>
      <c r="F1073" s="55" t="s">
        <v>1</v>
      </c>
      <c r="G1073" s="121" t="s">
        <v>1</v>
      </c>
      <c r="H1073" s="55">
        <v>11</v>
      </c>
      <c r="I1073" s="56">
        <v>0.27272727272727298</v>
      </c>
      <c r="J1073" s="59">
        <v>-0.29314745729432506</v>
      </c>
      <c r="K1073" s="55" t="str">
        <f>IF(G1073="","",IF(G1073="*","",IF(ABS(J1073)&gt;ABS(G1073),"Decrease","Increase")))</f>
        <v/>
      </c>
      <c r="L1073" s="127" t="str">
        <f>IF(G1073="","",IF(G1073="*","",(ABS(G1073-J1073))*100))</f>
        <v/>
      </c>
      <c r="M1073" s="58">
        <v>-0.42727272727272697</v>
      </c>
      <c r="N1073" s="58"/>
    </row>
    <row r="1074" spans="1:14" ht="15.6">
      <c r="A1074" s="54">
        <v>6</v>
      </c>
      <c r="B1074" s="54">
        <v>4320</v>
      </c>
      <c r="C1074" s="54" t="s">
        <v>1178</v>
      </c>
      <c r="D1074" s="54" t="s">
        <v>44</v>
      </c>
      <c r="E1074" s="55">
        <v>42</v>
      </c>
      <c r="F1074" s="56">
        <v>0.40500000000000003</v>
      </c>
      <c r="G1074" s="121">
        <v>-0.105</v>
      </c>
      <c r="H1074" s="55">
        <v>27</v>
      </c>
      <c r="I1074" s="56">
        <v>0.37037037037037002</v>
      </c>
      <c r="J1074" s="59">
        <v>-0.19550435965122803</v>
      </c>
      <c r="K1074" s="55" t="str">
        <f>IF(G1074="","",IF(G1074="*","",IF(ABS(J1074)&gt;ABS(G1074),"Decrease","Increase")))</f>
        <v>Decrease</v>
      </c>
      <c r="L1074" s="127">
        <f>IF(G1074="","",IF(G1074="*","",(ABS(G1074-J1074))*100))</f>
        <v>9.0504359651228032</v>
      </c>
      <c r="M1074" s="58">
        <v>-0.32962962962962994</v>
      </c>
      <c r="N1074" s="58">
        <v>-0.29499999999999993</v>
      </c>
    </row>
    <row r="1075" spans="1:14" ht="15.6">
      <c r="A1075" s="54">
        <v>7</v>
      </c>
      <c r="B1075" s="54">
        <v>4320</v>
      </c>
      <c r="C1075" s="54" t="s">
        <v>1178</v>
      </c>
      <c r="D1075" s="54" t="s">
        <v>1096</v>
      </c>
      <c r="E1075" s="55" t="s">
        <v>1</v>
      </c>
      <c r="F1075" s="55" t="s">
        <v>1</v>
      </c>
      <c r="G1075" s="123"/>
      <c r="H1075" s="55" t="s">
        <v>1</v>
      </c>
      <c r="I1075" s="56" t="s">
        <v>1</v>
      </c>
      <c r="J1075" s="55" t="s">
        <v>1</v>
      </c>
      <c r="K1075" s="54"/>
      <c r="L1075" s="127" t="str">
        <f>IF(G1075="","",IF(G1075="*","",(ABS(G1075-J1075))*100))</f>
        <v/>
      </c>
      <c r="M1075" s="58"/>
      <c r="N1075" s="58"/>
    </row>
    <row r="1076" spans="1:14" ht="15.6">
      <c r="A1076" s="54">
        <v>8</v>
      </c>
      <c r="B1076" s="54">
        <v>4320</v>
      </c>
      <c r="C1076" s="54" t="s">
        <v>1178</v>
      </c>
      <c r="D1076" s="54" t="s">
        <v>9</v>
      </c>
      <c r="E1076" s="55">
        <v>358</v>
      </c>
      <c r="F1076" s="56">
        <v>0.51400000000000001</v>
      </c>
      <c r="G1076" s="122"/>
      <c r="H1076" s="55">
        <v>392</v>
      </c>
      <c r="I1076" s="56">
        <v>0.58418367346938804</v>
      </c>
      <c r="J1076" s="57"/>
      <c r="K1076" s="57"/>
      <c r="L1076" s="126"/>
      <c r="M1076" s="58">
        <v>-0.11581632653061191</v>
      </c>
      <c r="N1076" s="58">
        <v>-0.18599999999999994</v>
      </c>
    </row>
    <row r="1077" spans="1:14" ht="15.6">
      <c r="A1077" s="54">
        <v>9</v>
      </c>
      <c r="B1077" s="54">
        <v>4320</v>
      </c>
      <c r="C1077" s="54" t="s">
        <v>1178</v>
      </c>
      <c r="D1077" s="54" t="s">
        <v>10</v>
      </c>
      <c r="E1077" s="55">
        <v>982</v>
      </c>
      <c r="F1077" s="56">
        <v>0.192</v>
      </c>
      <c r="G1077" s="121">
        <v>-0.32200000000000001</v>
      </c>
      <c r="H1077" s="55">
        <v>1066</v>
      </c>
      <c r="I1077" s="56">
        <v>0.26641651031894897</v>
      </c>
      <c r="J1077" s="59">
        <v>-0.31776716315043907</v>
      </c>
      <c r="K1077" s="55" t="str">
        <f>IF(G1077="","",IF(G1077="*","",IF(ABS(J1077)&gt;ABS(G1077),"Decrease","Increase")))</f>
        <v>Increase</v>
      </c>
      <c r="L1077" s="127">
        <f>IF(G1077="","",IF(G1077="*","",(ABS(G1077-J1077))*100))</f>
        <v>0.42328368495609392</v>
      </c>
      <c r="M1077" s="58">
        <v>-0.43358348968105098</v>
      </c>
      <c r="N1077" s="58">
        <v>-0.50800000000000001</v>
      </c>
    </row>
    <row r="1078" spans="1:14" ht="15.6">
      <c r="A1078" s="54">
        <v>10</v>
      </c>
      <c r="B1078" s="54">
        <v>4320</v>
      </c>
      <c r="C1078" s="54" t="s">
        <v>1178</v>
      </c>
      <c r="D1078" s="54" t="s">
        <v>51</v>
      </c>
      <c r="E1078" s="55">
        <v>1191</v>
      </c>
      <c r="F1078" s="56">
        <v>0.30199999999999999</v>
      </c>
      <c r="G1078" s="122"/>
      <c r="H1078" s="55">
        <v>1306</v>
      </c>
      <c r="I1078" s="56">
        <v>0.37901990811638597</v>
      </c>
      <c r="J1078" s="57"/>
      <c r="K1078" s="57"/>
      <c r="L1078" s="126"/>
      <c r="M1078" s="58">
        <v>-0.32098009188361398</v>
      </c>
      <c r="N1078" s="58">
        <v>-0.39799999999999996</v>
      </c>
    </row>
    <row r="1079" spans="1:14" ht="15.6">
      <c r="A1079" s="54">
        <v>11</v>
      </c>
      <c r="B1079" s="54">
        <v>4320</v>
      </c>
      <c r="C1079" s="54" t="s">
        <v>1178</v>
      </c>
      <c r="D1079" s="54" t="s">
        <v>52</v>
      </c>
      <c r="E1079" s="55">
        <v>149</v>
      </c>
      <c r="F1079" s="56">
        <v>8.6999999999999994E-2</v>
      </c>
      <c r="G1079" s="121">
        <v>-0.215</v>
      </c>
      <c r="H1079" s="55">
        <v>152</v>
      </c>
      <c r="I1079" s="56">
        <v>0.118421052631579</v>
      </c>
      <c r="J1079" s="59">
        <v>-0.26059885548480699</v>
      </c>
      <c r="K1079" s="55" t="str">
        <f>IF(G1079="","",IF(G1079="*","",IF(ABS(J1079)&gt;ABS(G1079),"Decrease","Increase")))</f>
        <v>Decrease</v>
      </c>
      <c r="L1079" s="127">
        <f>IF(G1079="","",IF(G1079="*","",(ABS(G1079-J1079))*100))</f>
        <v>4.5598855484806995</v>
      </c>
      <c r="M1079" s="58">
        <v>-0.58157894736842097</v>
      </c>
      <c r="N1079" s="58">
        <v>-0.61299999999999999</v>
      </c>
    </row>
    <row r="1080" spans="1:14" ht="15.6">
      <c r="A1080" s="54">
        <v>12</v>
      </c>
      <c r="B1080" s="54">
        <v>4320</v>
      </c>
      <c r="C1080" s="54" t="s">
        <v>1178</v>
      </c>
      <c r="D1080" s="54" t="s">
        <v>13</v>
      </c>
      <c r="E1080" s="55">
        <v>1332</v>
      </c>
      <c r="F1080" s="56">
        <v>0.27900000000000003</v>
      </c>
      <c r="G1080" s="122"/>
      <c r="H1080" s="55">
        <v>1451</v>
      </c>
      <c r="I1080" s="56">
        <v>0.352170916609235</v>
      </c>
      <c r="J1080" s="57"/>
      <c r="K1080" s="57"/>
      <c r="L1080" s="126"/>
      <c r="M1080" s="58">
        <v>-0.34782908339076496</v>
      </c>
      <c r="N1080" s="58">
        <v>-0.42099999999999993</v>
      </c>
    </row>
    <row r="1081" spans="1:14" ht="15.6">
      <c r="A1081" s="54">
        <v>13</v>
      </c>
      <c r="B1081" s="54">
        <v>4320</v>
      </c>
      <c r="C1081" s="54" t="s">
        <v>1178</v>
      </c>
      <c r="D1081" s="54" t="s">
        <v>14</v>
      </c>
      <c r="E1081" s="55" t="s">
        <v>1</v>
      </c>
      <c r="F1081" s="55" t="s">
        <v>1</v>
      </c>
      <c r="G1081" s="121" t="s">
        <v>1</v>
      </c>
      <c r="H1081" s="55" t="s">
        <v>1</v>
      </c>
      <c r="I1081" s="56" t="s">
        <v>1</v>
      </c>
      <c r="J1081" s="55" t="s">
        <v>1</v>
      </c>
      <c r="K1081" s="55" t="str">
        <f>IF(G1081="","",IF(G1081="*","",IF(ABS(J1081)&gt;ABS(G1081),"Decrease","Increase")))</f>
        <v/>
      </c>
      <c r="L1081" s="127" t="str">
        <f>IF(G1081="","",IF(G1081="*","",(ABS(G1081-J1081))*100))</f>
        <v/>
      </c>
      <c r="M1081" s="58"/>
      <c r="N1081" s="58"/>
    </row>
    <row r="1082" spans="1:14" ht="15.6">
      <c r="A1082" s="54">
        <v>14</v>
      </c>
      <c r="B1082" s="54">
        <v>4320</v>
      </c>
      <c r="C1082" s="54" t="s">
        <v>1178</v>
      </c>
      <c r="D1082" s="54" t="s">
        <v>15</v>
      </c>
      <c r="E1082" s="55">
        <v>707</v>
      </c>
      <c r="F1082" s="56">
        <v>0.24299999999999999</v>
      </c>
      <c r="G1082" s="122"/>
      <c r="H1082" s="55">
        <v>771</v>
      </c>
      <c r="I1082" s="56">
        <v>0.32295719844358001</v>
      </c>
      <c r="J1082" s="57"/>
      <c r="K1082" s="57"/>
      <c r="L1082" s="126"/>
      <c r="M1082" s="58">
        <v>-0.37704280155641995</v>
      </c>
      <c r="N1082" s="58">
        <v>-0.45699999999999996</v>
      </c>
    </row>
    <row r="1083" spans="1:14" ht="15.6">
      <c r="A1083" s="54">
        <v>15</v>
      </c>
      <c r="B1083" s="54">
        <v>4320</v>
      </c>
      <c r="C1083" s="54" t="s">
        <v>1178</v>
      </c>
      <c r="D1083" s="54" t="s">
        <v>16</v>
      </c>
      <c r="E1083" s="55">
        <v>633</v>
      </c>
      <c r="F1083" s="56">
        <v>0.318</v>
      </c>
      <c r="G1083" s="121">
        <v>7.4999999999999997E-2</v>
      </c>
      <c r="H1083" s="55">
        <v>687</v>
      </c>
      <c r="I1083" s="56">
        <v>0.38427947598253298</v>
      </c>
      <c r="J1083" s="59">
        <v>6.1322277538952974E-2</v>
      </c>
      <c r="K1083" s="55" t="str">
        <f>IF(G1083="","",IF(G1083="*","",IF(ABS(J1083)&gt;ABS(G1083),"Decrease","Increase")))</f>
        <v>Increase</v>
      </c>
      <c r="L1083" s="127">
        <f>IF(G1083="","",IF(G1083="*","",(ABS(G1083-J1083))*100))</f>
        <v>1.3677722461047024</v>
      </c>
      <c r="M1083" s="58">
        <v>-0.31572052401746697</v>
      </c>
      <c r="N1083" s="58">
        <v>-0.38199999999999995</v>
      </c>
    </row>
    <row r="1084" spans="1:14" ht="15.6">
      <c r="A1084" s="54">
        <v>1</v>
      </c>
      <c r="B1084" s="54">
        <v>4400</v>
      </c>
      <c r="C1084" s="54" t="s">
        <v>1179</v>
      </c>
      <c r="D1084" s="54" t="s">
        <v>50</v>
      </c>
      <c r="E1084" s="55">
        <v>2766</v>
      </c>
      <c r="F1084" s="56">
        <v>0.436</v>
      </c>
      <c r="G1084" s="122"/>
      <c r="H1084" s="55">
        <v>2860</v>
      </c>
      <c r="I1084" s="56">
        <v>0.51923076923076905</v>
      </c>
      <c r="J1084" s="57"/>
      <c r="K1084" s="57"/>
      <c r="L1084" s="126"/>
      <c r="M1084" s="58">
        <v>-0.1807692307692309</v>
      </c>
      <c r="N1084" s="58">
        <v>-0.26399999999999996</v>
      </c>
    </row>
    <row r="1085" spans="1:14" ht="15.6">
      <c r="A1085" s="54">
        <v>2</v>
      </c>
      <c r="B1085" s="54">
        <v>4400</v>
      </c>
      <c r="C1085" s="54" t="s">
        <v>1179</v>
      </c>
      <c r="D1085" s="54" t="s">
        <v>7</v>
      </c>
      <c r="E1085" s="55">
        <v>1631</v>
      </c>
      <c r="F1085" s="60">
        <v>0.56000000000000005</v>
      </c>
      <c r="G1085" s="122"/>
      <c r="H1085" s="55">
        <v>1672</v>
      </c>
      <c r="I1085" s="56">
        <v>0.64952153110047794</v>
      </c>
      <c r="J1085" s="57"/>
      <c r="K1085" s="57"/>
      <c r="L1085" s="126"/>
      <c r="M1085" s="58">
        <v>-5.0478468899522011E-2</v>
      </c>
      <c r="N1085" s="58">
        <v>-0.1399999999999999</v>
      </c>
    </row>
    <row r="1086" spans="1:14" ht="15.6">
      <c r="A1086" s="54">
        <v>3</v>
      </c>
      <c r="B1086" s="54">
        <v>4400</v>
      </c>
      <c r="C1086" s="54" t="s">
        <v>1179</v>
      </c>
      <c r="D1086" s="54" t="s">
        <v>42</v>
      </c>
      <c r="E1086" s="55">
        <v>1035</v>
      </c>
      <c r="F1086" s="56">
        <v>0.245</v>
      </c>
      <c r="G1086" s="121">
        <v>-0.315</v>
      </c>
      <c r="H1086" s="55">
        <v>1072</v>
      </c>
      <c r="I1086" s="56">
        <v>0.31343283582089598</v>
      </c>
      <c r="J1086" s="59">
        <v>-0.33608869527958196</v>
      </c>
      <c r="K1086" s="55" t="str">
        <f>IF(G1086="","",IF(G1086="*","",IF(ABS(J1086)&gt;ABS(G1086),"Decrease","Increase")))</f>
        <v>Decrease</v>
      </c>
      <c r="L1086" s="127">
        <f>IF(G1086="","",IF(G1086="*","",(ABS(G1086-J1086))*100))</f>
        <v>2.1088695279581957</v>
      </c>
      <c r="M1086" s="58">
        <v>-0.38656716417910397</v>
      </c>
      <c r="N1086" s="58">
        <v>-0.45499999999999996</v>
      </c>
    </row>
    <row r="1087" spans="1:14" ht="15.6">
      <c r="A1087" s="54">
        <v>4</v>
      </c>
      <c r="B1087" s="54">
        <v>4400</v>
      </c>
      <c r="C1087" s="54" t="s">
        <v>1179</v>
      </c>
      <c r="D1087" s="54" t="s">
        <v>43</v>
      </c>
      <c r="E1087" s="55">
        <v>49</v>
      </c>
      <c r="F1087" s="56">
        <v>0.36699999999999999</v>
      </c>
      <c r="G1087" s="121">
        <v>-0.193</v>
      </c>
      <c r="H1087" s="55">
        <v>54</v>
      </c>
      <c r="I1087" s="56">
        <v>0.51851851851851805</v>
      </c>
      <c r="J1087" s="59">
        <v>-0.1310030125819599</v>
      </c>
      <c r="K1087" s="55" t="str">
        <f>IF(G1087="","",IF(G1087="*","",IF(ABS(J1087)&gt;ABS(G1087),"Decrease","Increase")))</f>
        <v>Increase</v>
      </c>
      <c r="L1087" s="127">
        <f>IF(G1087="","",IF(G1087="*","",(ABS(G1087-J1087))*100))</f>
        <v>6.1996987418040108</v>
      </c>
      <c r="M1087" s="58">
        <v>-0.18148148148148191</v>
      </c>
      <c r="N1087" s="58">
        <v>-0.33299999999999996</v>
      </c>
    </row>
    <row r="1088" spans="1:14" ht="15.6">
      <c r="A1088" s="54">
        <v>5</v>
      </c>
      <c r="B1088" s="54">
        <v>4400</v>
      </c>
      <c r="C1088" s="54" t="s">
        <v>1179</v>
      </c>
      <c r="D1088" s="54" t="s">
        <v>8</v>
      </c>
      <c r="E1088" s="55" t="s">
        <v>1</v>
      </c>
      <c r="F1088" s="55" t="s">
        <v>1</v>
      </c>
      <c r="G1088" s="121" t="s">
        <v>1</v>
      </c>
      <c r="H1088" s="55">
        <v>10</v>
      </c>
      <c r="I1088" s="56">
        <v>0.6</v>
      </c>
      <c r="J1088" s="59">
        <v>-4.9521531100477967E-2</v>
      </c>
      <c r="K1088" s="55" t="str">
        <f>IF(G1088="","",IF(G1088="*","",IF(ABS(J1088)&gt;ABS(G1088),"Decrease","Increase")))</f>
        <v/>
      </c>
      <c r="L1088" s="127" t="str">
        <f>IF(G1088="","",IF(G1088="*","",(ABS(G1088-J1088))*100))</f>
        <v/>
      </c>
      <c r="M1088" s="58">
        <v>-9.9999999999999978E-2</v>
      </c>
      <c r="N1088" s="58"/>
    </row>
    <row r="1089" spans="1:14" ht="15.6">
      <c r="A1089" s="54">
        <v>6</v>
      </c>
      <c r="B1089" s="54">
        <v>4400</v>
      </c>
      <c r="C1089" s="54" t="s">
        <v>1179</v>
      </c>
      <c r="D1089" s="54" t="s">
        <v>44</v>
      </c>
      <c r="E1089" s="55">
        <v>37</v>
      </c>
      <c r="F1089" s="56">
        <v>0.378</v>
      </c>
      <c r="G1089" s="121">
        <v>-0.182</v>
      </c>
      <c r="H1089" s="55">
        <v>45</v>
      </c>
      <c r="I1089" s="56">
        <v>0.55555555555555602</v>
      </c>
      <c r="J1089" s="59">
        <v>-9.396597554492192E-2</v>
      </c>
      <c r="K1089" s="55" t="str">
        <f>IF(G1089="","",IF(G1089="*","",IF(ABS(J1089)&gt;ABS(G1089),"Decrease","Increase")))</f>
        <v>Increase</v>
      </c>
      <c r="L1089" s="127">
        <f>IF(G1089="","",IF(G1089="*","",(ABS(G1089-J1089))*100))</f>
        <v>8.8034024455078068</v>
      </c>
      <c r="M1089" s="58">
        <v>-0.14444444444444393</v>
      </c>
      <c r="N1089" s="58">
        <v>-0.32199999999999995</v>
      </c>
    </row>
    <row r="1090" spans="1:14" ht="15.6">
      <c r="A1090" s="54">
        <v>7</v>
      </c>
      <c r="B1090" s="54">
        <v>4400</v>
      </c>
      <c r="C1090" s="54" t="s">
        <v>1179</v>
      </c>
      <c r="D1090" s="54" t="s">
        <v>1096</v>
      </c>
      <c r="E1090" s="55" t="s">
        <v>1</v>
      </c>
      <c r="F1090" s="55" t="s">
        <v>1</v>
      </c>
      <c r="G1090" s="123"/>
      <c r="H1090" s="55" t="s">
        <v>1</v>
      </c>
      <c r="I1090" s="56" t="s">
        <v>1</v>
      </c>
      <c r="J1090" s="55" t="s">
        <v>1</v>
      </c>
      <c r="K1090" s="54"/>
      <c r="L1090" s="127" t="str">
        <f>IF(G1090="","",IF(G1090="*","",(ABS(G1090-J1090))*100))</f>
        <v/>
      </c>
      <c r="M1090" s="58"/>
      <c r="N1090" s="58"/>
    </row>
    <row r="1091" spans="1:14" ht="15.6">
      <c r="A1091" s="54">
        <v>8</v>
      </c>
      <c r="B1091" s="54">
        <v>4400</v>
      </c>
      <c r="C1091" s="54" t="s">
        <v>1179</v>
      </c>
      <c r="D1091" s="54" t="s">
        <v>9</v>
      </c>
      <c r="E1091" s="55">
        <v>1169</v>
      </c>
      <c r="F1091" s="56">
        <v>0.58499999999999996</v>
      </c>
      <c r="G1091" s="122"/>
      <c r="H1091" s="55">
        <v>1237</v>
      </c>
      <c r="I1091" s="56">
        <v>0.68067906224737296</v>
      </c>
      <c r="J1091" s="57"/>
      <c r="K1091" s="57"/>
      <c r="L1091" s="126"/>
      <c r="M1091" s="58">
        <v>-1.9320937752626999E-2</v>
      </c>
      <c r="N1091" s="58">
        <v>-0.11499999999999999</v>
      </c>
    </row>
    <row r="1092" spans="1:14" ht="15.6">
      <c r="A1092" s="54">
        <v>9</v>
      </c>
      <c r="B1092" s="54">
        <v>4400</v>
      </c>
      <c r="C1092" s="54" t="s">
        <v>1179</v>
      </c>
      <c r="D1092" s="54" t="s">
        <v>10</v>
      </c>
      <c r="E1092" s="55">
        <v>1597</v>
      </c>
      <c r="F1092" s="56">
        <v>0.32700000000000001</v>
      </c>
      <c r="G1092" s="121">
        <v>-0.25800000000000001</v>
      </c>
      <c r="H1092" s="55">
        <v>1623</v>
      </c>
      <c r="I1092" s="56">
        <v>0.39617991373998801</v>
      </c>
      <c r="J1092" s="59">
        <v>-0.28449914850738495</v>
      </c>
      <c r="K1092" s="55" t="str">
        <f>IF(G1092="","",IF(G1092="*","",IF(ABS(J1092)&gt;ABS(G1092),"Decrease","Increase")))</f>
        <v>Decrease</v>
      </c>
      <c r="L1092" s="127">
        <f>IF(G1092="","",IF(G1092="*","",(ABS(G1092-J1092))*100))</f>
        <v>2.6499148507384938</v>
      </c>
      <c r="M1092" s="58">
        <v>-0.30382008626001195</v>
      </c>
      <c r="N1092" s="58">
        <v>-0.37299999999999994</v>
      </c>
    </row>
    <row r="1093" spans="1:14" ht="15.6">
      <c r="A1093" s="54">
        <v>10</v>
      </c>
      <c r="B1093" s="54">
        <v>4400</v>
      </c>
      <c r="C1093" s="54" t="s">
        <v>1179</v>
      </c>
      <c r="D1093" s="54" t="s">
        <v>51</v>
      </c>
      <c r="E1093" s="55">
        <v>2382</v>
      </c>
      <c r="F1093" s="56">
        <v>0.48299999999999998</v>
      </c>
      <c r="G1093" s="122"/>
      <c r="H1093" s="55">
        <v>2463</v>
      </c>
      <c r="I1093" s="56">
        <v>0.57693869265123798</v>
      </c>
      <c r="J1093" s="57"/>
      <c r="K1093" s="57"/>
      <c r="L1093" s="126"/>
      <c r="M1093" s="58">
        <v>-0.12306130734876197</v>
      </c>
      <c r="N1093" s="58">
        <v>-0.21699999999999997</v>
      </c>
    </row>
    <row r="1094" spans="1:14" ht="15.6">
      <c r="A1094" s="54">
        <v>11</v>
      </c>
      <c r="B1094" s="54">
        <v>4400</v>
      </c>
      <c r="C1094" s="54" t="s">
        <v>1179</v>
      </c>
      <c r="D1094" s="54" t="s">
        <v>52</v>
      </c>
      <c r="E1094" s="55">
        <v>384</v>
      </c>
      <c r="F1094" s="56">
        <v>0.14599999999999999</v>
      </c>
      <c r="G1094" s="121">
        <v>-0.33700000000000002</v>
      </c>
      <c r="H1094" s="55">
        <v>397</v>
      </c>
      <c r="I1094" s="56">
        <v>0.16120906801007601</v>
      </c>
      <c r="J1094" s="59">
        <v>-0.41572962464116198</v>
      </c>
      <c r="K1094" s="55" t="str">
        <f>IF(G1094="","",IF(G1094="*","",IF(ABS(J1094)&gt;ABS(G1094),"Decrease","Increase")))</f>
        <v>Decrease</v>
      </c>
      <c r="L1094" s="127">
        <f>IF(G1094="","",IF(G1094="*","",(ABS(G1094-J1094))*100))</f>
        <v>7.8729624641161955</v>
      </c>
      <c r="M1094" s="58">
        <v>-0.538790931989924</v>
      </c>
      <c r="N1094" s="58">
        <v>-0.55399999999999994</v>
      </c>
    </row>
    <row r="1095" spans="1:14" ht="15.6">
      <c r="A1095" s="54">
        <v>12</v>
      </c>
      <c r="B1095" s="54">
        <v>4400</v>
      </c>
      <c r="C1095" s="54" t="s">
        <v>1179</v>
      </c>
      <c r="D1095" s="54" t="s">
        <v>13</v>
      </c>
      <c r="E1095" s="55">
        <v>2752</v>
      </c>
      <c r="F1095" s="56">
        <v>0.438</v>
      </c>
      <c r="G1095" s="122"/>
      <c r="H1095" s="55">
        <v>2845</v>
      </c>
      <c r="I1095" s="56">
        <v>0.52196836555360304</v>
      </c>
      <c r="J1095" s="57"/>
      <c r="K1095" s="57"/>
      <c r="L1095" s="126"/>
      <c r="M1095" s="58">
        <v>-0.17803163444639691</v>
      </c>
      <c r="N1095" s="58">
        <v>-0.26199999999999996</v>
      </c>
    </row>
    <row r="1096" spans="1:14" ht="15.6">
      <c r="A1096" s="54">
        <v>13</v>
      </c>
      <c r="B1096" s="54">
        <v>4400</v>
      </c>
      <c r="C1096" s="54" t="s">
        <v>1179</v>
      </c>
      <c r="D1096" s="54" t="s">
        <v>14</v>
      </c>
      <c r="E1096" s="55">
        <v>14</v>
      </c>
      <c r="F1096" s="56">
        <v>0.14299999999999999</v>
      </c>
      <c r="G1096" s="121">
        <v>-0.29499999999999998</v>
      </c>
      <c r="H1096" s="55">
        <v>15</v>
      </c>
      <c r="I1096" s="56">
        <v>0</v>
      </c>
      <c r="J1096" s="59">
        <v>-0.52196836555360304</v>
      </c>
      <c r="K1096" s="55" t="str">
        <f>IF(G1096="","",IF(G1096="*","",IF(ABS(J1096)&gt;ABS(G1096),"Decrease","Increase")))</f>
        <v>Decrease</v>
      </c>
      <c r="L1096" s="127">
        <f>IF(G1096="","",IF(G1096="*","",(ABS(G1096-J1096))*100))</f>
        <v>22.696836555360306</v>
      </c>
      <c r="M1096" s="58">
        <v>-0.7</v>
      </c>
      <c r="N1096" s="58">
        <v>-0.55699999999999994</v>
      </c>
    </row>
    <row r="1097" spans="1:14" ht="15.6">
      <c r="A1097" s="54">
        <v>14</v>
      </c>
      <c r="B1097" s="54">
        <v>4400</v>
      </c>
      <c r="C1097" s="54" t="s">
        <v>1179</v>
      </c>
      <c r="D1097" s="54" t="s">
        <v>15</v>
      </c>
      <c r="E1097" s="55">
        <v>1403</v>
      </c>
      <c r="F1097" s="56">
        <v>0.40500000000000003</v>
      </c>
      <c r="G1097" s="122"/>
      <c r="H1097" s="55">
        <v>1458</v>
      </c>
      <c r="I1097" s="56">
        <v>0.47736625514403302</v>
      </c>
      <c r="J1097" s="57"/>
      <c r="K1097" s="57"/>
      <c r="L1097" s="126"/>
      <c r="M1097" s="58">
        <v>-0.22263374485596693</v>
      </c>
      <c r="N1097" s="58">
        <v>-0.29499999999999993</v>
      </c>
    </row>
    <row r="1098" spans="1:14" ht="15.6">
      <c r="A1098" s="54">
        <v>15</v>
      </c>
      <c r="B1098" s="54">
        <v>4400</v>
      </c>
      <c r="C1098" s="54" t="s">
        <v>1179</v>
      </c>
      <c r="D1098" s="54" t="s">
        <v>16</v>
      </c>
      <c r="E1098" s="55">
        <v>1363</v>
      </c>
      <c r="F1098" s="56">
        <v>0.46800000000000003</v>
      </c>
      <c r="G1098" s="121">
        <v>6.3E-2</v>
      </c>
      <c r="H1098" s="55">
        <v>1402</v>
      </c>
      <c r="I1098" s="56">
        <v>0.56276747503566305</v>
      </c>
      <c r="J1098" s="59">
        <v>8.540121989163002E-2</v>
      </c>
      <c r="K1098" s="55" t="str">
        <f>IF(G1098="","",IF(G1098="*","",IF(ABS(J1098)&gt;ABS(G1098),"Decrease","Increase")))</f>
        <v>Decrease</v>
      </c>
      <c r="L1098" s="127">
        <f>IF(G1098="","",IF(G1098="*","",(ABS(G1098-J1098))*100))</f>
        <v>2.240121989163002</v>
      </c>
      <c r="M1098" s="58">
        <v>-0.13723252496433691</v>
      </c>
      <c r="N1098" s="58">
        <v>-0.23199999999999993</v>
      </c>
    </row>
    <row r="1099" spans="1:14" ht="15.6">
      <c r="A1099" s="54">
        <v>1</v>
      </c>
      <c r="B1099" s="54">
        <v>4406</v>
      </c>
      <c r="C1099" s="54" t="s">
        <v>1180</v>
      </c>
      <c r="D1099" s="54" t="s">
        <v>50</v>
      </c>
      <c r="E1099" s="55">
        <v>21</v>
      </c>
      <c r="F1099" s="56">
        <v>0.95199999999999996</v>
      </c>
      <c r="G1099" s="122"/>
      <c r="H1099" s="55"/>
      <c r="I1099" s="56"/>
      <c r="J1099" s="57"/>
      <c r="K1099" s="57"/>
      <c r="L1099" s="126"/>
      <c r="M1099" s="58"/>
      <c r="N1099" s="58">
        <v>0.252</v>
      </c>
    </row>
    <row r="1100" spans="1:14" ht="15.6">
      <c r="A1100" s="54">
        <v>2</v>
      </c>
      <c r="B1100" s="54">
        <v>4406</v>
      </c>
      <c r="C1100" s="54" t="s">
        <v>1180</v>
      </c>
      <c r="D1100" s="54" t="s">
        <v>7</v>
      </c>
      <c r="E1100" s="55">
        <v>11</v>
      </c>
      <c r="F1100" s="60">
        <v>1</v>
      </c>
      <c r="G1100" s="122"/>
      <c r="H1100" s="55"/>
      <c r="I1100" s="56"/>
      <c r="J1100" s="57"/>
      <c r="K1100" s="57"/>
      <c r="L1100" s="126"/>
      <c r="M1100" s="58"/>
      <c r="N1100" s="58">
        <v>0.30000000000000004</v>
      </c>
    </row>
    <row r="1101" spans="1:14" ht="15.6">
      <c r="A1101" s="54">
        <v>3</v>
      </c>
      <c r="B1101" s="54">
        <v>4406</v>
      </c>
      <c r="C1101" s="54" t="s">
        <v>1180</v>
      </c>
      <c r="D1101" s="54" t="s">
        <v>42</v>
      </c>
      <c r="E1101" s="55" t="s">
        <v>1</v>
      </c>
      <c r="F1101" s="55" t="s">
        <v>1</v>
      </c>
      <c r="G1101" s="121" t="s">
        <v>1</v>
      </c>
      <c r="H1101" s="55"/>
      <c r="I1101" s="56"/>
      <c r="J1101" s="55"/>
      <c r="K1101" s="55"/>
      <c r="L1101" s="127" t="str">
        <f>IF(G1101="","",IF(G1101="*","",(ABS(G1101-J1101))*100))</f>
        <v/>
      </c>
      <c r="M1101" s="58"/>
      <c r="N1101" s="58"/>
    </row>
    <row r="1102" spans="1:14" ht="15.6">
      <c r="A1102" s="54">
        <v>4</v>
      </c>
      <c r="B1102" s="54">
        <v>4406</v>
      </c>
      <c r="C1102" s="54" t="s">
        <v>1180</v>
      </c>
      <c r="D1102" s="54" t="s">
        <v>43</v>
      </c>
      <c r="E1102" s="55" t="s">
        <v>1</v>
      </c>
      <c r="F1102" s="55" t="s">
        <v>1</v>
      </c>
      <c r="G1102" s="121" t="s">
        <v>1</v>
      </c>
      <c r="H1102" s="55"/>
      <c r="I1102" s="56"/>
      <c r="J1102" s="55"/>
      <c r="K1102" s="55"/>
      <c r="L1102" s="127" t="str">
        <f>IF(G1102="","",IF(G1102="*","",(ABS(G1102-J1102))*100))</f>
        <v/>
      </c>
      <c r="M1102" s="58"/>
      <c r="N1102" s="58"/>
    </row>
    <row r="1103" spans="1:14" ht="15.6">
      <c r="A1103" s="54">
        <v>5</v>
      </c>
      <c r="B1103" s="54">
        <v>4406</v>
      </c>
      <c r="C1103" s="54" t="s">
        <v>1180</v>
      </c>
      <c r="D1103" s="54" t="s">
        <v>8</v>
      </c>
      <c r="E1103" s="55" t="s">
        <v>1</v>
      </c>
      <c r="F1103" s="55" t="s">
        <v>1</v>
      </c>
      <c r="G1103" s="121" t="s">
        <v>1</v>
      </c>
      <c r="H1103" s="55"/>
      <c r="I1103" s="56"/>
      <c r="J1103" s="55"/>
      <c r="K1103" s="55"/>
      <c r="L1103" s="127" t="str">
        <f>IF(G1103="","",IF(G1103="*","",(ABS(G1103-J1103))*100))</f>
        <v/>
      </c>
      <c r="M1103" s="58"/>
      <c r="N1103" s="58"/>
    </row>
    <row r="1104" spans="1:14" ht="15.6">
      <c r="A1104" s="54">
        <v>8</v>
      </c>
      <c r="B1104" s="54">
        <v>4406</v>
      </c>
      <c r="C1104" s="54" t="s">
        <v>1180</v>
      </c>
      <c r="D1104" s="54" t="s">
        <v>9</v>
      </c>
      <c r="E1104" s="55">
        <v>11</v>
      </c>
      <c r="F1104" s="60">
        <v>1</v>
      </c>
      <c r="G1104" s="122"/>
      <c r="H1104" s="55"/>
      <c r="I1104" s="56"/>
      <c r="J1104" s="57"/>
      <c r="K1104" s="57"/>
      <c r="L1104" s="126"/>
      <c r="M1104" s="58"/>
      <c r="N1104" s="58">
        <v>0.30000000000000004</v>
      </c>
    </row>
    <row r="1105" spans="1:14" ht="15.6">
      <c r="A1105" s="54">
        <v>9</v>
      </c>
      <c r="B1105" s="54">
        <v>4406</v>
      </c>
      <c r="C1105" s="54" t="s">
        <v>1180</v>
      </c>
      <c r="D1105" s="54" t="s">
        <v>10</v>
      </c>
      <c r="E1105" s="55">
        <v>10</v>
      </c>
      <c r="F1105" s="60">
        <v>0.9</v>
      </c>
      <c r="G1105" s="121">
        <v>-0.1</v>
      </c>
      <c r="H1105" s="55"/>
      <c r="I1105" s="56"/>
      <c r="J1105" s="55"/>
      <c r="K1105" s="55"/>
      <c r="L1105" s="127">
        <f>IF(G1105="","",IF(G1105="*","",(ABS(G1105-J1105))*100))</f>
        <v>10</v>
      </c>
      <c r="M1105" s="58"/>
      <c r="N1105" s="58">
        <v>0.20000000000000007</v>
      </c>
    </row>
    <row r="1106" spans="1:14" ht="15.6">
      <c r="A1106" s="54">
        <v>10</v>
      </c>
      <c r="B1106" s="54">
        <v>4406</v>
      </c>
      <c r="C1106" s="54" t="s">
        <v>1180</v>
      </c>
      <c r="D1106" s="54" t="s">
        <v>51</v>
      </c>
      <c r="E1106" s="55">
        <v>21</v>
      </c>
      <c r="F1106" s="56">
        <v>0.95199999999999996</v>
      </c>
      <c r="G1106" s="122"/>
      <c r="H1106" s="55"/>
      <c r="I1106" s="56"/>
      <c r="J1106" s="57"/>
      <c r="K1106" s="57"/>
      <c r="L1106" s="126"/>
      <c r="M1106" s="58"/>
      <c r="N1106" s="58">
        <v>0.252</v>
      </c>
    </row>
    <row r="1107" spans="1:14" ht="15.6">
      <c r="A1107" s="54">
        <v>12</v>
      </c>
      <c r="B1107" s="54">
        <v>4406</v>
      </c>
      <c r="C1107" s="54" t="s">
        <v>1180</v>
      </c>
      <c r="D1107" s="54" t="s">
        <v>13</v>
      </c>
      <c r="E1107" s="55">
        <v>21</v>
      </c>
      <c r="F1107" s="56">
        <v>0.95199999999999996</v>
      </c>
      <c r="G1107" s="122"/>
      <c r="H1107" s="55"/>
      <c r="I1107" s="56"/>
      <c r="J1107" s="57"/>
      <c r="K1107" s="57"/>
      <c r="L1107" s="126"/>
      <c r="M1107" s="58"/>
      <c r="N1107" s="58">
        <v>0.252</v>
      </c>
    </row>
    <row r="1108" spans="1:14" ht="15.6">
      <c r="A1108" s="54">
        <v>14</v>
      </c>
      <c r="B1108" s="54">
        <v>4406</v>
      </c>
      <c r="C1108" s="54" t="s">
        <v>1180</v>
      </c>
      <c r="D1108" s="54" t="s">
        <v>15</v>
      </c>
      <c r="E1108" s="55" t="s">
        <v>1</v>
      </c>
      <c r="F1108" s="55" t="s">
        <v>1</v>
      </c>
      <c r="G1108" s="122"/>
      <c r="H1108" s="55"/>
      <c r="I1108" s="56"/>
      <c r="J1108" s="57"/>
      <c r="K1108" s="57"/>
      <c r="L1108" s="126"/>
      <c r="M1108" s="58"/>
      <c r="N1108" s="58"/>
    </row>
    <row r="1109" spans="1:14" ht="15.6">
      <c r="A1109" s="54">
        <v>15</v>
      </c>
      <c r="B1109" s="54">
        <v>4406</v>
      </c>
      <c r="C1109" s="54" t="s">
        <v>1180</v>
      </c>
      <c r="D1109" s="54" t="s">
        <v>16</v>
      </c>
      <c r="E1109" s="55">
        <v>13</v>
      </c>
      <c r="F1109" s="56">
        <v>0.92300000000000004</v>
      </c>
      <c r="G1109" s="121">
        <v>-7.6999999999999999E-2</v>
      </c>
      <c r="H1109" s="55"/>
      <c r="I1109" s="56"/>
      <c r="J1109" s="55"/>
      <c r="K1109" s="55"/>
      <c r="L1109" s="127">
        <f>IF(G1109="","",IF(G1109="*","",(ABS(G1109-J1109))*100))</f>
        <v>7.7</v>
      </c>
      <c r="M1109" s="58"/>
      <c r="N1109" s="58">
        <v>0.22300000000000009</v>
      </c>
    </row>
    <row r="1110" spans="1:14" ht="15.6">
      <c r="A1110" s="54">
        <v>1</v>
      </c>
      <c r="B1110" s="54">
        <v>4420</v>
      </c>
      <c r="C1110" s="54" t="s">
        <v>1181</v>
      </c>
      <c r="D1110" s="54" t="s">
        <v>50</v>
      </c>
      <c r="E1110" s="55">
        <v>1659</v>
      </c>
      <c r="F1110" s="56">
        <v>0.156</v>
      </c>
      <c r="G1110" s="122"/>
      <c r="H1110" s="55">
        <v>1818</v>
      </c>
      <c r="I1110" s="56">
        <v>0.228822882288229</v>
      </c>
      <c r="J1110" s="57"/>
      <c r="K1110" s="57"/>
      <c r="L1110" s="126"/>
      <c r="M1110" s="58">
        <v>-0.47117711771177095</v>
      </c>
      <c r="N1110" s="58">
        <v>-0.54399999999999993</v>
      </c>
    </row>
    <row r="1111" spans="1:14" ht="15.6">
      <c r="A1111" s="54">
        <v>2</v>
      </c>
      <c r="B1111" s="54">
        <v>4420</v>
      </c>
      <c r="C1111" s="54" t="s">
        <v>1181</v>
      </c>
      <c r="D1111" s="54" t="s">
        <v>7</v>
      </c>
      <c r="E1111" s="55">
        <v>68</v>
      </c>
      <c r="F1111" s="56">
        <v>0.27900000000000003</v>
      </c>
      <c r="G1111" s="122"/>
      <c r="H1111" s="55">
        <v>85</v>
      </c>
      <c r="I1111" s="56">
        <v>0.45882352941176502</v>
      </c>
      <c r="J1111" s="57"/>
      <c r="K1111" s="57"/>
      <c r="L1111" s="126"/>
      <c r="M1111" s="58">
        <v>-0.24117647058823494</v>
      </c>
      <c r="N1111" s="58">
        <v>-0.42099999999999993</v>
      </c>
    </row>
    <row r="1112" spans="1:14" ht="15.6">
      <c r="A1112" s="54">
        <v>3</v>
      </c>
      <c r="B1112" s="54">
        <v>4420</v>
      </c>
      <c r="C1112" s="54" t="s">
        <v>1181</v>
      </c>
      <c r="D1112" s="54" t="s">
        <v>42</v>
      </c>
      <c r="E1112" s="55">
        <v>1533</v>
      </c>
      <c r="F1112" s="56">
        <v>0.14699999999999999</v>
      </c>
      <c r="G1112" s="121">
        <v>-0.13200000000000001</v>
      </c>
      <c r="H1112" s="55">
        <v>1679</v>
      </c>
      <c r="I1112" s="56">
        <v>0.21262656343061301</v>
      </c>
      <c r="J1112" s="59">
        <v>-0.24619696598115201</v>
      </c>
      <c r="K1112" s="55" t="str">
        <f>IF(G1112="","",IF(G1112="*","",IF(ABS(J1112)&gt;ABS(G1112),"Decrease","Increase")))</f>
        <v>Decrease</v>
      </c>
      <c r="L1112" s="127">
        <f>IF(G1112="","",IF(G1112="*","",(ABS(G1112-J1112))*100))</f>
        <v>11.4196965981152</v>
      </c>
      <c r="M1112" s="58">
        <v>-0.48737343656938692</v>
      </c>
      <c r="N1112" s="58">
        <v>-0.55299999999999994</v>
      </c>
    </row>
    <row r="1113" spans="1:14" ht="15.6">
      <c r="A1113" s="54">
        <v>4</v>
      </c>
      <c r="B1113" s="54">
        <v>4420</v>
      </c>
      <c r="C1113" s="54" t="s">
        <v>1181</v>
      </c>
      <c r="D1113" s="54" t="s">
        <v>43</v>
      </c>
      <c r="E1113" s="55">
        <v>33</v>
      </c>
      <c r="F1113" s="56">
        <v>0.24199999999999999</v>
      </c>
      <c r="G1113" s="121">
        <v>-3.7000000000000005E-2</v>
      </c>
      <c r="H1113" s="55">
        <v>29</v>
      </c>
      <c r="I1113" s="56">
        <v>0.31034482758620702</v>
      </c>
      <c r="J1113" s="59">
        <v>-0.148478701825558</v>
      </c>
      <c r="K1113" s="55" t="str">
        <f>IF(G1113="","",IF(G1113="*","",IF(ABS(J1113)&gt;ABS(G1113),"Decrease","Increase")))</f>
        <v>Decrease</v>
      </c>
      <c r="L1113" s="127">
        <f>IF(G1113="","",IF(G1113="*","",(ABS(G1113-J1113))*100))</f>
        <v>11.147870182555799</v>
      </c>
      <c r="M1113" s="58">
        <v>-0.38965517241379294</v>
      </c>
      <c r="N1113" s="58">
        <v>-0.45799999999999996</v>
      </c>
    </row>
    <row r="1114" spans="1:14" ht="15.6">
      <c r="A1114" s="54">
        <v>5</v>
      </c>
      <c r="B1114" s="54">
        <v>4420</v>
      </c>
      <c r="C1114" s="54" t="s">
        <v>1181</v>
      </c>
      <c r="D1114" s="54" t="s">
        <v>8</v>
      </c>
      <c r="E1114" s="55" t="s">
        <v>1</v>
      </c>
      <c r="F1114" s="55" t="s">
        <v>1</v>
      </c>
      <c r="G1114" s="121" t="s">
        <v>1</v>
      </c>
      <c r="H1114" s="55">
        <v>12</v>
      </c>
      <c r="I1114" s="56">
        <v>0.41666666666666702</v>
      </c>
      <c r="J1114" s="59">
        <v>-4.2156862745098E-2</v>
      </c>
      <c r="K1114" s="55" t="str">
        <f>IF(G1114="","",IF(G1114="*","",IF(ABS(J1114)&gt;ABS(G1114),"Decrease","Increase")))</f>
        <v/>
      </c>
      <c r="L1114" s="127" t="str">
        <f>IF(G1114="","",IF(G1114="*","",(ABS(G1114-J1114))*100))</f>
        <v/>
      </c>
      <c r="M1114" s="58">
        <v>-0.28333333333333294</v>
      </c>
      <c r="N1114" s="58"/>
    </row>
    <row r="1115" spans="1:14" ht="15.6">
      <c r="A1115" s="54">
        <v>6</v>
      </c>
      <c r="B1115" s="54">
        <v>4420</v>
      </c>
      <c r="C1115" s="54" t="s">
        <v>1181</v>
      </c>
      <c r="D1115" s="54" t="s">
        <v>44</v>
      </c>
      <c r="E1115" s="55">
        <v>17</v>
      </c>
      <c r="F1115" s="56">
        <v>0.29399999999999998</v>
      </c>
      <c r="G1115" s="121">
        <v>1.4999999999999999E-2</v>
      </c>
      <c r="H1115" s="55">
        <v>12</v>
      </c>
      <c r="I1115" s="56">
        <v>0.5</v>
      </c>
      <c r="J1115" s="59">
        <v>4.1176470588234981E-2</v>
      </c>
      <c r="K1115" s="55" t="str">
        <f>IF(G1115="","",IF(G1115="*","",IF(ABS(J1115)&gt;ABS(G1115),"Decrease","Increase")))</f>
        <v>Decrease</v>
      </c>
      <c r="L1115" s="127">
        <f>IF(G1115="","",IF(G1115="*","",(ABS(G1115-J1115))*100))</f>
        <v>2.6176470588234984</v>
      </c>
      <c r="M1115" s="58">
        <v>-0.19999999999999996</v>
      </c>
      <c r="N1115" s="58">
        <v>-0.40599999999999997</v>
      </c>
    </row>
    <row r="1116" spans="1:14" ht="15.6">
      <c r="A1116" s="54">
        <v>9</v>
      </c>
      <c r="B1116" s="54">
        <v>4420</v>
      </c>
      <c r="C1116" s="54" t="s">
        <v>1181</v>
      </c>
      <c r="D1116" s="54" t="s">
        <v>10</v>
      </c>
      <c r="E1116" s="55">
        <v>1659</v>
      </c>
      <c r="F1116" s="56">
        <v>0.156</v>
      </c>
      <c r="G1116" s="121"/>
      <c r="H1116" s="55">
        <v>1815</v>
      </c>
      <c r="I1116" s="56">
        <v>0.228099173553719</v>
      </c>
      <c r="J1116" s="55" t="s">
        <v>1</v>
      </c>
      <c r="K1116" s="55" t="str">
        <f>IF(G1116="","",IF(G1116="*","",IF(ABS(J1116)&gt;ABS(G1116),"Decrease","Increase")))</f>
        <v/>
      </c>
      <c r="L1116" s="127" t="str">
        <f>IF(G1116="","",IF(G1116="*","",(ABS(G1116-J1116))*100))</f>
        <v/>
      </c>
      <c r="M1116" s="58">
        <v>-0.47190082644628095</v>
      </c>
      <c r="N1116" s="58">
        <v>-0.54399999999999993</v>
      </c>
    </row>
    <row r="1117" spans="1:14" ht="15.6">
      <c r="A1117" s="54">
        <v>10</v>
      </c>
      <c r="B1117" s="54">
        <v>4420</v>
      </c>
      <c r="C1117" s="54" t="s">
        <v>1181</v>
      </c>
      <c r="D1117" s="54" t="s">
        <v>51</v>
      </c>
      <c r="E1117" s="55">
        <v>1448</v>
      </c>
      <c r="F1117" s="56">
        <v>0.17499999999999999</v>
      </c>
      <c r="G1117" s="122"/>
      <c r="H1117" s="55">
        <v>1615</v>
      </c>
      <c r="I1117" s="56">
        <v>0.25077399380804999</v>
      </c>
      <c r="J1117" s="57"/>
      <c r="K1117" s="57"/>
      <c r="L1117" s="126"/>
      <c r="M1117" s="58">
        <v>-0.44922600619194997</v>
      </c>
      <c r="N1117" s="58">
        <v>-0.52499999999999991</v>
      </c>
    </row>
    <row r="1118" spans="1:14" ht="15.6">
      <c r="A1118" s="54">
        <v>11</v>
      </c>
      <c r="B1118" s="54">
        <v>4420</v>
      </c>
      <c r="C1118" s="54" t="s">
        <v>1181</v>
      </c>
      <c r="D1118" s="54" t="s">
        <v>52</v>
      </c>
      <c r="E1118" s="55">
        <v>211</v>
      </c>
      <c r="F1118" s="56">
        <v>2.8000000000000001E-2</v>
      </c>
      <c r="G1118" s="121">
        <v>-0.14699999999999999</v>
      </c>
      <c r="H1118" s="55">
        <v>203</v>
      </c>
      <c r="I1118" s="56">
        <v>5.4187192118226597E-2</v>
      </c>
      <c r="J1118" s="59">
        <v>-0.1965868016898234</v>
      </c>
      <c r="K1118" s="55" t="str">
        <f>IF(G1118="","",IF(G1118="*","",IF(ABS(J1118)&gt;ABS(G1118),"Decrease","Increase")))</f>
        <v>Decrease</v>
      </c>
      <c r="L1118" s="127">
        <f>IF(G1118="","",IF(G1118="*","",(ABS(G1118-J1118))*100))</f>
        <v>4.9586801689823403</v>
      </c>
      <c r="M1118" s="58">
        <v>-0.64581280788177331</v>
      </c>
      <c r="N1118" s="58">
        <v>-0.67199999999999993</v>
      </c>
    </row>
    <row r="1119" spans="1:14" ht="15.6">
      <c r="A1119" s="54">
        <v>12</v>
      </c>
      <c r="B1119" s="54">
        <v>4420</v>
      </c>
      <c r="C1119" s="54" t="s">
        <v>1181</v>
      </c>
      <c r="D1119" s="54" t="s">
        <v>13</v>
      </c>
      <c r="E1119" s="55">
        <v>1641</v>
      </c>
      <c r="F1119" s="56">
        <v>0.157</v>
      </c>
      <c r="G1119" s="122"/>
      <c r="H1119" s="55">
        <v>1803</v>
      </c>
      <c r="I1119" s="56">
        <v>0.23017193566278399</v>
      </c>
      <c r="J1119" s="57"/>
      <c r="K1119" s="57"/>
      <c r="L1119" s="126"/>
      <c r="M1119" s="58">
        <v>-0.46982806433721597</v>
      </c>
      <c r="N1119" s="58">
        <v>-0.54299999999999993</v>
      </c>
    </row>
    <row r="1120" spans="1:14" ht="15.6">
      <c r="A1120" s="54">
        <v>13</v>
      </c>
      <c r="B1120" s="54">
        <v>4420</v>
      </c>
      <c r="C1120" s="54" t="s">
        <v>1181</v>
      </c>
      <c r="D1120" s="54" t="s">
        <v>14</v>
      </c>
      <c r="E1120" s="55">
        <v>18</v>
      </c>
      <c r="F1120" s="56">
        <v>0.111</v>
      </c>
      <c r="G1120" s="121">
        <v>-4.5999999999999999E-2</v>
      </c>
      <c r="H1120" s="55">
        <v>15</v>
      </c>
      <c r="I1120" s="56">
        <v>6.6666666666666693E-2</v>
      </c>
      <c r="J1120" s="59">
        <v>-0.16350526899611728</v>
      </c>
      <c r="K1120" s="55" t="str">
        <f>IF(G1120="","",IF(G1120="*","",IF(ABS(J1120)&gt;ABS(G1120),"Decrease","Increase")))</f>
        <v>Decrease</v>
      </c>
      <c r="L1120" s="127">
        <f>IF(G1120="","",IF(G1120="*","",(ABS(G1120-J1120))*100))</f>
        <v>11.750526899611728</v>
      </c>
      <c r="M1120" s="58">
        <v>-0.6333333333333333</v>
      </c>
      <c r="N1120" s="58">
        <v>-0.58899999999999997</v>
      </c>
    </row>
    <row r="1121" spans="1:14" ht="15.6">
      <c r="A1121" s="54">
        <v>14</v>
      </c>
      <c r="B1121" s="54">
        <v>4420</v>
      </c>
      <c r="C1121" s="54" t="s">
        <v>1181</v>
      </c>
      <c r="D1121" s="54" t="s">
        <v>15</v>
      </c>
      <c r="E1121" s="55">
        <v>876</v>
      </c>
      <c r="F1121" s="56">
        <v>0.126</v>
      </c>
      <c r="G1121" s="122"/>
      <c r="H1121" s="55">
        <v>953</v>
      </c>
      <c r="I1121" s="56">
        <v>0.189926547743966</v>
      </c>
      <c r="J1121" s="57"/>
      <c r="K1121" s="57"/>
      <c r="L1121" s="126"/>
      <c r="M1121" s="58">
        <v>-0.51007345225603395</v>
      </c>
      <c r="N1121" s="58">
        <v>-0.57399999999999995</v>
      </c>
    </row>
    <row r="1122" spans="1:14" ht="15.6">
      <c r="A1122" s="54">
        <v>15</v>
      </c>
      <c r="B1122" s="54">
        <v>4420</v>
      </c>
      <c r="C1122" s="54" t="s">
        <v>1181</v>
      </c>
      <c r="D1122" s="54" t="s">
        <v>16</v>
      </c>
      <c r="E1122" s="55">
        <v>783</v>
      </c>
      <c r="F1122" s="60">
        <v>0.19</v>
      </c>
      <c r="G1122" s="121">
        <v>6.4000000000000001E-2</v>
      </c>
      <c r="H1122" s="55">
        <v>865</v>
      </c>
      <c r="I1122" s="56">
        <v>0.27167630057803499</v>
      </c>
      <c r="J1122" s="59">
        <v>8.1749752834068989E-2</v>
      </c>
      <c r="K1122" s="55" t="str">
        <f>IF(G1122="","",IF(G1122="*","",IF(ABS(J1122)&gt;ABS(G1122),"Decrease","Increase")))</f>
        <v>Decrease</v>
      </c>
      <c r="L1122" s="127">
        <f>IF(G1122="","",IF(G1122="*","",(ABS(G1122-J1122))*100))</f>
        <v>1.7749752834068988</v>
      </c>
      <c r="M1122" s="58">
        <v>-0.42832369942196497</v>
      </c>
      <c r="N1122" s="58">
        <v>-0.51</v>
      </c>
    </row>
    <row r="1123" spans="1:14" ht="15.6">
      <c r="A1123" s="54">
        <v>1</v>
      </c>
      <c r="B1123" s="54">
        <v>4500</v>
      </c>
      <c r="C1123" s="54" t="s">
        <v>1182</v>
      </c>
      <c r="D1123" s="54" t="s">
        <v>50</v>
      </c>
      <c r="E1123" s="55">
        <v>6925</v>
      </c>
      <c r="F1123" s="56">
        <v>0.54700000000000004</v>
      </c>
      <c r="G1123" s="122"/>
      <c r="H1123" s="55">
        <v>7093</v>
      </c>
      <c r="I1123" s="56">
        <v>0.62089383899619299</v>
      </c>
      <c r="J1123" s="57"/>
      <c r="K1123" s="57"/>
      <c r="L1123" s="126"/>
      <c r="M1123" s="58">
        <v>-7.9106161003806963E-2</v>
      </c>
      <c r="N1123" s="58">
        <v>-0.15299999999999991</v>
      </c>
    </row>
    <row r="1124" spans="1:14" ht="15.6">
      <c r="A1124" s="54">
        <v>2</v>
      </c>
      <c r="B1124" s="54">
        <v>4500</v>
      </c>
      <c r="C1124" s="54" t="s">
        <v>1182</v>
      </c>
      <c r="D1124" s="54" t="s">
        <v>7</v>
      </c>
      <c r="E1124" s="55">
        <v>3322</v>
      </c>
      <c r="F1124" s="56">
        <v>0.70599999999999996</v>
      </c>
      <c r="G1124" s="122"/>
      <c r="H1124" s="55">
        <v>3545</v>
      </c>
      <c r="I1124" s="56">
        <v>0.76276445698166395</v>
      </c>
      <c r="J1124" s="57"/>
      <c r="K1124" s="57"/>
      <c r="L1124" s="126"/>
      <c r="M1124" s="58">
        <v>6.2764456981663996E-2</v>
      </c>
      <c r="N1124" s="58">
        <v>6.0000000000000053E-3</v>
      </c>
    </row>
    <row r="1125" spans="1:14" ht="15.6">
      <c r="A1125" s="54">
        <v>3</v>
      </c>
      <c r="B1125" s="54">
        <v>4500</v>
      </c>
      <c r="C1125" s="54" t="s">
        <v>1182</v>
      </c>
      <c r="D1125" s="54" t="s">
        <v>42</v>
      </c>
      <c r="E1125" s="55">
        <v>2749</v>
      </c>
      <c r="F1125" s="56">
        <v>0.36199999999999999</v>
      </c>
      <c r="G1125" s="121">
        <v>-0.34399999999999997</v>
      </c>
      <c r="H1125" s="55">
        <v>2780</v>
      </c>
      <c r="I1125" s="56">
        <v>0.44496402877697799</v>
      </c>
      <c r="J1125" s="59">
        <v>-0.31780042820468596</v>
      </c>
      <c r="K1125" s="55" t="str">
        <f>IF(G1125="","",IF(G1125="*","",IF(ABS(J1125)&gt;ABS(G1125),"Decrease","Increase")))</f>
        <v>Increase</v>
      </c>
      <c r="L1125" s="127">
        <f>IF(G1125="","",IF(G1125="*","",(ABS(G1125-J1125))*100))</f>
        <v>2.6199571795314016</v>
      </c>
      <c r="M1125" s="58">
        <v>-0.25503597122302196</v>
      </c>
      <c r="N1125" s="58">
        <v>-0.33799999999999997</v>
      </c>
    </row>
    <row r="1126" spans="1:14" ht="15.6">
      <c r="A1126" s="54">
        <v>4</v>
      </c>
      <c r="B1126" s="54">
        <v>4500</v>
      </c>
      <c r="C1126" s="54" t="s">
        <v>1182</v>
      </c>
      <c r="D1126" s="54" t="s">
        <v>43</v>
      </c>
      <c r="E1126" s="55">
        <v>360</v>
      </c>
      <c r="F1126" s="56">
        <v>0.34200000000000003</v>
      </c>
      <c r="G1126" s="121">
        <v>-0.36399999999999999</v>
      </c>
      <c r="H1126" s="55">
        <v>325</v>
      </c>
      <c r="I1126" s="56">
        <v>0.46769230769230802</v>
      </c>
      <c r="J1126" s="59">
        <v>-0.29507214928935593</v>
      </c>
      <c r="K1126" s="55" t="str">
        <f>IF(G1126="","",IF(G1126="*","",IF(ABS(J1126)&gt;ABS(G1126),"Decrease","Increase")))</f>
        <v>Increase</v>
      </c>
      <c r="L1126" s="127">
        <f>IF(G1126="","",IF(G1126="*","",(ABS(G1126-J1126))*100))</f>
        <v>6.8927850710644059</v>
      </c>
      <c r="M1126" s="58">
        <v>-0.23230769230769194</v>
      </c>
      <c r="N1126" s="58">
        <v>-0.35799999999999993</v>
      </c>
    </row>
    <row r="1127" spans="1:14" ht="15.6">
      <c r="A1127" s="54">
        <v>5</v>
      </c>
      <c r="B1127" s="54">
        <v>4500</v>
      </c>
      <c r="C1127" s="54" t="s">
        <v>1182</v>
      </c>
      <c r="D1127" s="54" t="s">
        <v>8</v>
      </c>
      <c r="E1127" s="55">
        <v>326</v>
      </c>
      <c r="F1127" s="56">
        <v>0.69299999999999995</v>
      </c>
      <c r="G1127" s="121">
        <v>-1.3000000000000001E-2</v>
      </c>
      <c r="H1127" s="55">
        <v>308</v>
      </c>
      <c r="I1127" s="56">
        <v>0.71753246753246802</v>
      </c>
      <c r="J1127" s="59">
        <v>-4.5231989449195931E-2</v>
      </c>
      <c r="K1127" s="55" t="str">
        <f>IF(G1127="","",IF(G1127="*","",IF(ABS(J1127)&gt;ABS(G1127),"Decrease","Increase")))</f>
        <v>Decrease</v>
      </c>
      <c r="L1127" s="127">
        <f>IF(G1127="","",IF(G1127="*","",(ABS(G1127-J1127))*100))</f>
        <v>3.2231989449195932</v>
      </c>
      <c r="M1127" s="58">
        <v>1.7532467532468066E-2</v>
      </c>
      <c r="N1127" s="58">
        <v>-7.0000000000000062E-3</v>
      </c>
    </row>
    <row r="1128" spans="1:14" ht="15.6">
      <c r="A1128" s="54">
        <v>6</v>
      </c>
      <c r="B1128" s="54">
        <v>4500</v>
      </c>
      <c r="C1128" s="54" t="s">
        <v>1182</v>
      </c>
      <c r="D1128" s="54" t="s">
        <v>44</v>
      </c>
      <c r="E1128" s="55">
        <v>161</v>
      </c>
      <c r="F1128" s="56">
        <v>0.58399999999999996</v>
      </c>
      <c r="G1128" s="121">
        <v>-0.122</v>
      </c>
      <c r="H1128" s="55">
        <v>130</v>
      </c>
      <c r="I1128" s="56">
        <v>0.66153846153846196</v>
      </c>
      <c r="J1128" s="59">
        <v>-0.10122599544320199</v>
      </c>
      <c r="K1128" s="55" t="str">
        <f>IF(G1128="","",IF(G1128="*","",IF(ABS(J1128)&gt;ABS(G1128),"Decrease","Increase")))</f>
        <v>Increase</v>
      </c>
      <c r="L1128" s="127">
        <f>IF(G1128="","",IF(G1128="*","",(ABS(G1128-J1128))*100))</f>
        <v>2.0774004556798009</v>
      </c>
      <c r="M1128" s="58">
        <v>-3.8461538461537992E-2</v>
      </c>
      <c r="N1128" s="58">
        <v>-0.11599999999999999</v>
      </c>
    </row>
    <row r="1129" spans="1:14" ht="15.6">
      <c r="A1129" s="54">
        <v>7</v>
      </c>
      <c r="B1129" s="54">
        <v>4500</v>
      </c>
      <c r="C1129" s="54" t="s">
        <v>1182</v>
      </c>
      <c r="D1129" s="54" t="s">
        <v>1096</v>
      </c>
      <c r="E1129" s="55" t="s">
        <v>1</v>
      </c>
      <c r="F1129" s="55" t="s">
        <v>1</v>
      </c>
      <c r="G1129" s="123"/>
      <c r="H1129" s="55" t="s">
        <v>1</v>
      </c>
      <c r="I1129" s="56" t="s">
        <v>1</v>
      </c>
      <c r="J1129" s="55" t="s">
        <v>1</v>
      </c>
      <c r="K1129" s="54"/>
      <c r="L1129" s="127" t="str">
        <f>IF(G1129="","",IF(G1129="*","",(ABS(G1129-J1129))*100))</f>
        <v/>
      </c>
      <c r="M1129" s="58"/>
      <c r="N1129" s="58"/>
    </row>
    <row r="1130" spans="1:14" ht="15.6">
      <c r="A1130" s="54">
        <v>8</v>
      </c>
      <c r="B1130" s="54">
        <v>4500</v>
      </c>
      <c r="C1130" s="54" t="s">
        <v>1182</v>
      </c>
      <c r="D1130" s="54" t="s">
        <v>9</v>
      </c>
      <c r="E1130" s="55">
        <v>4325</v>
      </c>
      <c r="F1130" s="56">
        <v>0.67300000000000004</v>
      </c>
      <c r="G1130" s="122"/>
      <c r="H1130" s="55">
        <v>4523</v>
      </c>
      <c r="I1130" s="56">
        <v>0.73424718107450804</v>
      </c>
      <c r="J1130" s="57"/>
      <c r="K1130" s="57"/>
      <c r="L1130" s="126"/>
      <c r="M1130" s="58">
        <v>3.4247181074508082E-2</v>
      </c>
      <c r="N1130" s="58">
        <v>-2.6999999999999913E-2</v>
      </c>
    </row>
    <row r="1131" spans="1:14" ht="15.6">
      <c r="A1131" s="54">
        <v>9</v>
      </c>
      <c r="B1131" s="54">
        <v>4500</v>
      </c>
      <c r="C1131" s="54" t="s">
        <v>1182</v>
      </c>
      <c r="D1131" s="54" t="s">
        <v>10</v>
      </c>
      <c r="E1131" s="55">
        <v>2600</v>
      </c>
      <c r="F1131" s="56">
        <v>0.33600000000000002</v>
      </c>
      <c r="G1131" s="121">
        <v>-0.33700000000000002</v>
      </c>
      <c r="H1131" s="55">
        <v>2570</v>
      </c>
      <c r="I1131" s="56">
        <v>0.42140077821011701</v>
      </c>
      <c r="J1131" s="59">
        <v>-0.31284640286439103</v>
      </c>
      <c r="K1131" s="55" t="str">
        <f>IF(G1131="","",IF(G1131="*","",IF(ABS(J1131)&gt;ABS(G1131),"Decrease","Increase")))</f>
        <v>Increase</v>
      </c>
      <c r="L1131" s="127">
        <f>IF(G1131="","",IF(G1131="*","",(ABS(G1131-J1131))*100))</f>
        <v>2.4153597135608997</v>
      </c>
      <c r="M1131" s="58">
        <v>-0.27859922178988294</v>
      </c>
      <c r="N1131" s="58">
        <v>-0.36399999999999993</v>
      </c>
    </row>
    <row r="1132" spans="1:14" ht="15.6">
      <c r="A1132" s="54">
        <v>10</v>
      </c>
      <c r="B1132" s="54">
        <v>4500</v>
      </c>
      <c r="C1132" s="54" t="s">
        <v>1182</v>
      </c>
      <c r="D1132" s="54" t="s">
        <v>51</v>
      </c>
      <c r="E1132" s="55">
        <v>6261</v>
      </c>
      <c r="F1132" s="56">
        <v>0.58299999999999996</v>
      </c>
      <c r="G1132" s="122"/>
      <c r="H1132" s="55">
        <v>6409</v>
      </c>
      <c r="I1132" s="56">
        <v>0.66406615696676596</v>
      </c>
      <c r="J1132" s="57"/>
      <c r="K1132" s="57"/>
      <c r="L1132" s="126"/>
      <c r="M1132" s="58">
        <v>-3.5933843033233992E-2</v>
      </c>
      <c r="N1132" s="58">
        <v>-0.11699999999999999</v>
      </c>
    </row>
    <row r="1133" spans="1:14" ht="15.6">
      <c r="A1133" s="54">
        <v>11</v>
      </c>
      <c r="B1133" s="54">
        <v>4500</v>
      </c>
      <c r="C1133" s="54" t="s">
        <v>1182</v>
      </c>
      <c r="D1133" s="54" t="s">
        <v>52</v>
      </c>
      <c r="E1133" s="55">
        <v>664</v>
      </c>
      <c r="F1133" s="56">
        <v>0.20499999999999999</v>
      </c>
      <c r="G1133" s="121">
        <v>-0.37799999999999995</v>
      </c>
      <c r="H1133" s="55">
        <v>684</v>
      </c>
      <c r="I1133" s="56">
        <v>0.216374269005848</v>
      </c>
      <c r="J1133" s="59">
        <v>-0.44769188796091797</v>
      </c>
      <c r="K1133" s="55" t="str">
        <f>IF(G1133="","",IF(G1133="*","",IF(ABS(J1133)&gt;ABS(G1133),"Decrease","Increase")))</f>
        <v>Decrease</v>
      </c>
      <c r="L1133" s="127">
        <f>IF(G1133="","",IF(G1133="*","",(ABS(G1133-J1133))*100))</f>
        <v>6.9691887960918022</v>
      </c>
      <c r="M1133" s="58">
        <v>-0.48362573099415196</v>
      </c>
      <c r="N1133" s="58">
        <v>-0.495</v>
      </c>
    </row>
    <row r="1134" spans="1:14" ht="15.6">
      <c r="A1134" s="54">
        <v>12</v>
      </c>
      <c r="B1134" s="54">
        <v>4500</v>
      </c>
      <c r="C1134" s="54" t="s">
        <v>1182</v>
      </c>
      <c r="D1134" s="54" t="s">
        <v>13</v>
      </c>
      <c r="E1134" s="55">
        <v>6660</v>
      </c>
      <c r="F1134" s="56">
        <v>0.55900000000000005</v>
      </c>
      <c r="G1134" s="122"/>
      <c r="H1134" s="55">
        <v>6890</v>
      </c>
      <c r="I1134" s="56">
        <v>0.63178519593613902</v>
      </c>
      <c r="J1134" s="57"/>
      <c r="K1134" s="57"/>
      <c r="L1134" s="126"/>
      <c r="M1134" s="58">
        <v>-6.8214804063860934E-2</v>
      </c>
      <c r="N1134" s="58">
        <v>-0.1409999999999999</v>
      </c>
    </row>
    <row r="1135" spans="1:14" ht="15.6">
      <c r="A1135" s="54">
        <v>13</v>
      </c>
      <c r="B1135" s="54">
        <v>4500</v>
      </c>
      <c r="C1135" s="54" t="s">
        <v>1182</v>
      </c>
      <c r="D1135" s="54" t="s">
        <v>14</v>
      </c>
      <c r="E1135" s="55">
        <v>265</v>
      </c>
      <c r="F1135" s="56">
        <v>0.23799999999999999</v>
      </c>
      <c r="G1135" s="121">
        <v>-0.32100000000000001</v>
      </c>
      <c r="H1135" s="55">
        <v>203</v>
      </c>
      <c r="I1135" s="56">
        <v>0.25123152709359597</v>
      </c>
      <c r="J1135" s="59">
        <v>-0.38055366884254305</v>
      </c>
      <c r="K1135" s="55" t="str">
        <f>IF(G1135="","",IF(G1135="*","",IF(ABS(J1135)&gt;ABS(G1135),"Decrease","Increase")))</f>
        <v>Decrease</v>
      </c>
      <c r="L1135" s="127">
        <f>IF(G1135="","",IF(G1135="*","",(ABS(G1135-J1135))*100))</f>
        <v>5.9553668842543042</v>
      </c>
      <c r="M1135" s="58">
        <v>-0.44876847290640398</v>
      </c>
      <c r="N1135" s="58">
        <v>-0.46199999999999997</v>
      </c>
    </row>
    <row r="1136" spans="1:14" ht="15.6">
      <c r="A1136" s="54">
        <v>14</v>
      </c>
      <c r="B1136" s="54">
        <v>4500</v>
      </c>
      <c r="C1136" s="54" t="s">
        <v>1182</v>
      </c>
      <c r="D1136" s="54" t="s">
        <v>15</v>
      </c>
      <c r="E1136" s="55">
        <v>3539</v>
      </c>
      <c r="F1136" s="56">
        <v>0.50700000000000001</v>
      </c>
      <c r="G1136" s="122"/>
      <c r="H1136" s="55">
        <v>3591</v>
      </c>
      <c r="I1136" s="56">
        <v>0.58618769145084904</v>
      </c>
      <c r="J1136" s="57"/>
      <c r="K1136" s="57"/>
      <c r="L1136" s="126"/>
      <c r="M1136" s="58">
        <v>-0.11381230854915092</v>
      </c>
      <c r="N1136" s="58">
        <v>-0.19299999999999995</v>
      </c>
    </row>
    <row r="1137" spans="1:14" ht="15.6">
      <c r="A1137" s="54">
        <v>15</v>
      </c>
      <c r="B1137" s="54">
        <v>4500</v>
      </c>
      <c r="C1137" s="54" t="s">
        <v>1182</v>
      </c>
      <c r="D1137" s="54" t="s">
        <v>16</v>
      </c>
      <c r="E1137" s="55">
        <v>3386</v>
      </c>
      <c r="F1137" s="56">
        <v>0.58799999999999997</v>
      </c>
      <c r="G1137" s="121">
        <v>8.0999999999999905E-2</v>
      </c>
      <c r="H1137" s="55">
        <v>3502</v>
      </c>
      <c r="I1137" s="56">
        <v>0.65648201027983999</v>
      </c>
      <c r="J1137" s="59">
        <v>7.0294318828990954E-2</v>
      </c>
      <c r="K1137" s="55" t="str">
        <f>IF(G1137="","",IF(G1137="*","",IF(ABS(J1137)&gt;ABS(G1137),"Decrease","Increase")))</f>
        <v>Increase</v>
      </c>
      <c r="L1137" s="127">
        <f>IF(G1137="","",IF(G1137="*","",(ABS(G1137-J1137))*100))</f>
        <v>1.0705681171008952</v>
      </c>
      <c r="M1137" s="58">
        <v>-4.3517989720159966E-2</v>
      </c>
      <c r="N1137" s="58">
        <v>-0.11199999999999999</v>
      </c>
    </row>
    <row r="1138" spans="1:14" ht="15.6">
      <c r="A1138" s="54">
        <v>1</v>
      </c>
      <c r="B1138" s="54">
        <v>4520</v>
      </c>
      <c r="C1138" s="54" t="s">
        <v>1183</v>
      </c>
      <c r="D1138" s="54" t="s">
        <v>50</v>
      </c>
      <c r="E1138" s="55">
        <v>1661</v>
      </c>
      <c r="F1138" s="60">
        <v>0.18</v>
      </c>
      <c r="G1138" s="122"/>
      <c r="H1138" s="55">
        <v>1805</v>
      </c>
      <c r="I1138" s="56">
        <v>0.239335180055402</v>
      </c>
      <c r="J1138" s="57"/>
      <c r="K1138" s="57"/>
      <c r="L1138" s="126"/>
      <c r="M1138" s="58">
        <v>-0.46066481994459796</v>
      </c>
      <c r="N1138" s="58">
        <v>-0.52</v>
      </c>
    </row>
    <row r="1139" spans="1:14" ht="15.6">
      <c r="A1139" s="54">
        <v>2</v>
      </c>
      <c r="B1139" s="54">
        <v>4520</v>
      </c>
      <c r="C1139" s="54" t="s">
        <v>1183</v>
      </c>
      <c r="D1139" s="54" t="s">
        <v>7</v>
      </c>
      <c r="E1139" s="55" t="s">
        <v>1</v>
      </c>
      <c r="F1139" s="55" t="s">
        <v>1</v>
      </c>
      <c r="G1139" s="122"/>
      <c r="H1139" s="55" t="s">
        <v>1</v>
      </c>
      <c r="I1139" s="56" t="s">
        <v>1</v>
      </c>
      <c r="J1139" s="57"/>
      <c r="K1139" s="57"/>
      <c r="L1139" s="126"/>
      <c r="M1139" s="58"/>
      <c r="N1139" s="58"/>
    </row>
    <row r="1140" spans="1:14" ht="15.6">
      <c r="A1140" s="54">
        <v>3</v>
      </c>
      <c r="B1140" s="54">
        <v>4520</v>
      </c>
      <c r="C1140" s="54" t="s">
        <v>1183</v>
      </c>
      <c r="D1140" s="54" t="s">
        <v>42</v>
      </c>
      <c r="E1140" s="55">
        <v>1409</v>
      </c>
      <c r="F1140" s="56">
        <v>0.16800000000000001</v>
      </c>
      <c r="G1140" s="121" t="s">
        <v>1</v>
      </c>
      <c r="H1140" s="55">
        <v>1567</v>
      </c>
      <c r="I1140" s="56">
        <v>0.23356732610083</v>
      </c>
      <c r="J1140" s="55" t="s">
        <v>1</v>
      </c>
      <c r="K1140" s="55"/>
      <c r="L1140" s="127"/>
      <c r="M1140" s="58">
        <v>-0.46643267389916998</v>
      </c>
      <c r="N1140" s="58">
        <v>-0.53199999999999992</v>
      </c>
    </row>
    <row r="1141" spans="1:14" ht="15.6">
      <c r="A1141" s="54">
        <v>4</v>
      </c>
      <c r="B1141" s="54">
        <v>4520</v>
      </c>
      <c r="C1141" s="54" t="s">
        <v>1183</v>
      </c>
      <c r="D1141" s="54" t="s">
        <v>43</v>
      </c>
      <c r="E1141" s="55">
        <v>238</v>
      </c>
      <c r="F1141" s="56">
        <v>0.252</v>
      </c>
      <c r="G1141" s="121" t="s">
        <v>1</v>
      </c>
      <c r="H1141" s="55">
        <v>220</v>
      </c>
      <c r="I1141" s="56">
        <v>0.277272727272727</v>
      </c>
      <c r="J1141" s="55" t="s">
        <v>1</v>
      </c>
      <c r="K1141" s="55"/>
      <c r="L1141" s="127"/>
      <c r="M1141" s="58">
        <v>-0.42272727272727295</v>
      </c>
      <c r="N1141" s="58">
        <v>-0.44799999999999995</v>
      </c>
    </row>
    <row r="1142" spans="1:14" ht="15.6">
      <c r="A1142" s="54">
        <v>5</v>
      </c>
      <c r="B1142" s="54">
        <v>4520</v>
      </c>
      <c r="C1142" s="54" t="s">
        <v>1183</v>
      </c>
      <c r="D1142" s="54" t="s">
        <v>8</v>
      </c>
      <c r="E1142" s="55" t="s">
        <v>1</v>
      </c>
      <c r="F1142" s="55" t="s">
        <v>1</v>
      </c>
      <c r="G1142" s="121" t="s">
        <v>1</v>
      </c>
      <c r="H1142" s="55" t="s">
        <v>1</v>
      </c>
      <c r="I1142" s="56" t="s">
        <v>1</v>
      </c>
      <c r="J1142" s="55" t="s">
        <v>1</v>
      </c>
      <c r="K1142" s="55" t="str">
        <f>IF(G1142="","",IF(G1142="*","",IF(ABS(J1142)&gt;ABS(G1142),"Decrease","Increase")))</f>
        <v/>
      </c>
      <c r="L1142" s="127" t="str">
        <f>IF(G1142="","",IF(G1142="*","",(ABS(G1142-J1142))*100))</f>
        <v/>
      </c>
      <c r="M1142" s="58"/>
      <c r="N1142" s="58"/>
    </row>
    <row r="1143" spans="1:14" ht="15.6">
      <c r="A1143" s="54">
        <v>6</v>
      </c>
      <c r="B1143" s="54">
        <v>4520</v>
      </c>
      <c r="C1143" s="54" t="s">
        <v>1183</v>
      </c>
      <c r="D1143" s="54" t="s">
        <v>44</v>
      </c>
      <c r="E1143" s="55" t="s">
        <v>1</v>
      </c>
      <c r="F1143" s="55" t="s">
        <v>1</v>
      </c>
      <c r="G1143" s="121" t="s">
        <v>1</v>
      </c>
      <c r="H1143" s="55" t="s">
        <v>1</v>
      </c>
      <c r="I1143" s="56" t="s">
        <v>1</v>
      </c>
      <c r="J1143" s="55" t="s">
        <v>1</v>
      </c>
      <c r="K1143" s="55" t="str">
        <f>IF(G1143="","",IF(G1143="*","",IF(ABS(J1143)&gt;ABS(G1143),"Decrease","Increase")))</f>
        <v/>
      </c>
      <c r="L1143" s="127" t="str">
        <f>IF(G1143="","",IF(G1143="*","",(ABS(G1143-J1143))*100))</f>
        <v/>
      </c>
      <c r="M1143" s="58"/>
      <c r="N1143" s="58"/>
    </row>
    <row r="1144" spans="1:14" ht="15.6">
      <c r="A1144" s="54">
        <v>7</v>
      </c>
      <c r="B1144" s="54">
        <v>4520</v>
      </c>
      <c r="C1144" s="54" t="s">
        <v>1183</v>
      </c>
      <c r="D1144" s="54" t="s">
        <v>1096</v>
      </c>
      <c r="E1144" s="55" t="s">
        <v>1</v>
      </c>
      <c r="F1144" s="55" t="s">
        <v>1</v>
      </c>
      <c r="G1144" s="123"/>
      <c r="H1144" s="55" t="s">
        <v>1</v>
      </c>
      <c r="I1144" s="56" t="s">
        <v>1</v>
      </c>
      <c r="J1144" s="55" t="s">
        <v>1</v>
      </c>
      <c r="K1144" s="54"/>
      <c r="L1144" s="127" t="str">
        <f>IF(G1144="","",IF(G1144="*","",(ABS(G1144-J1144))*100))</f>
        <v/>
      </c>
      <c r="M1144" s="58"/>
      <c r="N1144" s="58"/>
    </row>
    <row r="1145" spans="1:14" ht="15.6">
      <c r="A1145" s="54">
        <v>9</v>
      </c>
      <c r="B1145" s="54">
        <v>4520</v>
      </c>
      <c r="C1145" s="54" t="s">
        <v>1183</v>
      </c>
      <c r="D1145" s="54" t="s">
        <v>10</v>
      </c>
      <c r="E1145" s="55">
        <v>1661</v>
      </c>
      <c r="F1145" s="60">
        <v>0.18</v>
      </c>
      <c r="G1145" s="121"/>
      <c r="H1145" s="55">
        <v>1804</v>
      </c>
      <c r="I1145" s="56">
        <v>0.238913525498891</v>
      </c>
      <c r="J1145" s="55" t="s">
        <v>1</v>
      </c>
      <c r="K1145" s="55" t="str">
        <f>IF(G1145="","",IF(G1145="*","",IF(ABS(J1145)&gt;ABS(G1145),"Decrease","Increase")))</f>
        <v/>
      </c>
      <c r="L1145" s="127" t="str">
        <f>IF(G1145="","",IF(G1145="*","",(ABS(G1145-J1145))*100))</f>
        <v/>
      </c>
      <c r="M1145" s="58">
        <v>-0.46108647450110896</v>
      </c>
      <c r="N1145" s="58">
        <v>-0.52</v>
      </c>
    </row>
    <row r="1146" spans="1:14" ht="15.6">
      <c r="A1146" s="54">
        <v>10</v>
      </c>
      <c r="B1146" s="54">
        <v>4520</v>
      </c>
      <c r="C1146" s="54" t="s">
        <v>1183</v>
      </c>
      <c r="D1146" s="54" t="s">
        <v>51</v>
      </c>
      <c r="E1146" s="55">
        <v>1497</v>
      </c>
      <c r="F1146" s="56">
        <v>0.19400000000000001</v>
      </c>
      <c r="G1146" s="122"/>
      <c r="H1146" s="55">
        <v>1625</v>
      </c>
      <c r="I1146" s="56">
        <v>0.25476923076923103</v>
      </c>
      <c r="J1146" s="57"/>
      <c r="K1146" s="57"/>
      <c r="L1146" s="126"/>
      <c r="M1146" s="58">
        <v>-0.44523076923076893</v>
      </c>
      <c r="N1146" s="58">
        <v>-0.50600000000000001</v>
      </c>
    </row>
    <row r="1147" spans="1:14" ht="15.6">
      <c r="A1147" s="54">
        <v>11</v>
      </c>
      <c r="B1147" s="54">
        <v>4520</v>
      </c>
      <c r="C1147" s="54" t="s">
        <v>1183</v>
      </c>
      <c r="D1147" s="54" t="s">
        <v>52</v>
      </c>
      <c r="E1147" s="55">
        <v>164</v>
      </c>
      <c r="F1147" s="56">
        <v>4.9000000000000002E-2</v>
      </c>
      <c r="G1147" s="121">
        <v>-0.14499999999999999</v>
      </c>
      <c r="H1147" s="55">
        <v>180</v>
      </c>
      <c r="I1147" s="56">
        <v>0.1</v>
      </c>
      <c r="J1147" s="59">
        <v>-0.15476923076923102</v>
      </c>
      <c r="K1147" s="55" t="str">
        <f>IF(G1147="","",IF(G1147="*","",IF(ABS(J1147)&gt;ABS(G1147),"Decrease","Increase")))</f>
        <v>Decrease</v>
      </c>
      <c r="L1147" s="127">
        <f>IF(G1147="","",IF(G1147="*","",(ABS(G1147-J1147))*100))</f>
        <v>0.97692307692310298</v>
      </c>
      <c r="M1147" s="58">
        <v>-0.6</v>
      </c>
      <c r="N1147" s="58">
        <v>-0.65099999999999991</v>
      </c>
    </row>
    <row r="1148" spans="1:14" ht="15.6">
      <c r="A1148" s="54">
        <v>12</v>
      </c>
      <c r="B1148" s="54">
        <v>4520</v>
      </c>
      <c r="C1148" s="54" t="s">
        <v>1183</v>
      </c>
      <c r="D1148" s="54" t="s">
        <v>13</v>
      </c>
      <c r="E1148" s="55">
        <v>1509</v>
      </c>
      <c r="F1148" s="56">
        <v>0.184</v>
      </c>
      <c r="G1148" s="122"/>
      <c r="H1148" s="55">
        <v>1642</v>
      </c>
      <c r="I1148" s="56">
        <v>0.244823386114495</v>
      </c>
      <c r="J1148" s="57"/>
      <c r="K1148" s="57"/>
      <c r="L1148" s="126"/>
      <c r="M1148" s="58">
        <v>-0.45517661388550495</v>
      </c>
      <c r="N1148" s="58">
        <v>-0.51600000000000001</v>
      </c>
    </row>
    <row r="1149" spans="1:14" ht="15.6">
      <c r="A1149" s="54">
        <v>13</v>
      </c>
      <c r="B1149" s="54">
        <v>4520</v>
      </c>
      <c r="C1149" s="54" t="s">
        <v>1183</v>
      </c>
      <c r="D1149" s="54" t="s">
        <v>14</v>
      </c>
      <c r="E1149" s="55">
        <v>152</v>
      </c>
      <c r="F1149" s="56">
        <v>0.13800000000000001</v>
      </c>
      <c r="G1149" s="121">
        <v>-4.5999999999999999E-2</v>
      </c>
      <c r="H1149" s="55">
        <v>163</v>
      </c>
      <c r="I1149" s="56">
        <v>0.184049079754601</v>
      </c>
      <c r="J1149" s="59">
        <v>-6.0774306359894004E-2</v>
      </c>
      <c r="K1149" s="55" t="str">
        <f>IF(G1149="","",IF(G1149="*","",IF(ABS(J1149)&gt;ABS(G1149),"Decrease","Increase")))</f>
        <v>Decrease</v>
      </c>
      <c r="L1149" s="127">
        <f>IF(G1149="","",IF(G1149="*","",(ABS(G1149-J1149))*100))</f>
        <v>1.4774306359894005</v>
      </c>
      <c r="M1149" s="58">
        <v>-0.5159509202453989</v>
      </c>
      <c r="N1149" s="58">
        <v>-0.56199999999999994</v>
      </c>
    </row>
    <row r="1150" spans="1:14" ht="15.6">
      <c r="A1150" s="54">
        <v>14</v>
      </c>
      <c r="B1150" s="54">
        <v>4520</v>
      </c>
      <c r="C1150" s="54" t="s">
        <v>1183</v>
      </c>
      <c r="D1150" s="54" t="s">
        <v>15</v>
      </c>
      <c r="E1150" s="55">
        <v>814</v>
      </c>
      <c r="F1150" s="56">
        <v>0.151</v>
      </c>
      <c r="G1150" s="122"/>
      <c r="H1150" s="55">
        <v>933</v>
      </c>
      <c r="I1150" s="56">
        <v>0.206859592711683</v>
      </c>
      <c r="J1150" s="57"/>
      <c r="K1150" s="57"/>
      <c r="L1150" s="126"/>
      <c r="M1150" s="58">
        <v>-0.49314040728831698</v>
      </c>
      <c r="N1150" s="58">
        <v>-0.54899999999999993</v>
      </c>
    </row>
    <row r="1151" spans="1:14" ht="15.6">
      <c r="A1151" s="54">
        <v>15</v>
      </c>
      <c r="B1151" s="54">
        <v>4520</v>
      </c>
      <c r="C1151" s="54" t="s">
        <v>1183</v>
      </c>
      <c r="D1151" s="54" t="s">
        <v>16</v>
      </c>
      <c r="E1151" s="55">
        <v>847</v>
      </c>
      <c r="F1151" s="56">
        <v>0.20799999999999999</v>
      </c>
      <c r="G1151" s="121">
        <v>5.7000000000000002E-2</v>
      </c>
      <c r="H1151" s="55">
        <v>872</v>
      </c>
      <c r="I1151" s="56">
        <v>0.274082568807339</v>
      </c>
      <c r="J1151" s="59">
        <v>6.7222976095656001E-2</v>
      </c>
      <c r="K1151" s="55" t="str">
        <f>IF(G1151="","",IF(G1151="*","",IF(ABS(J1151)&gt;ABS(G1151),"Decrease","Increase")))</f>
        <v>Decrease</v>
      </c>
      <c r="L1151" s="127">
        <f>IF(G1151="","",IF(G1151="*","",(ABS(G1151-J1151))*100))</f>
        <v>1.0222976095655998</v>
      </c>
      <c r="M1151" s="58">
        <v>-0.42591743119266096</v>
      </c>
      <c r="N1151" s="58">
        <v>-0.49199999999999999</v>
      </c>
    </row>
    <row r="1152" spans="1:14" ht="15.6">
      <c r="A1152" s="54">
        <v>1</v>
      </c>
      <c r="B1152" s="54">
        <v>4600</v>
      </c>
      <c r="C1152" s="54" t="s">
        <v>1184</v>
      </c>
      <c r="D1152" s="54" t="s">
        <v>50</v>
      </c>
      <c r="E1152" s="55">
        <v>1064</v>
      </c>
      <c r="F1152" s="56">
        <v>0.29299999999999998</v>
      </c>
      <c r="G1152" s="122"/>
      <c r="H1152" s="55">
        <v>1104</v>
      </c>
      <c r="I1152" s="56">
        <v>0.38496376811594202</v>
      </c>
      <c r="J1152" s="57"/>
      <c r="K1152" s="57"/>
      <c r="L1152" s="126"/>
      <c r="M1152" s="58">
        <v>-0.31503623188405794</v>
      </c>
      <c r="N1152" s="58">
        <v>-0.40699999999999997</v>
      </c>
    </row>
    <row r="1153" spans="1:14" ht="15.6">
      <c r="A1153" s="54">
        <v>2</v>
      </c>
      <c r="B1153" s="54">
        <v>4600</v>
      </c>
      <c r="C1153" s="54" t="s">
        <v>1184</v>
      </c>
      <c r="D1153" s="54" t="s">
        <v>7</v>
      </c>
      <c r="E1153" s="55">
        <v>586</v>
      </c>
      <c r="F1153" s="56">
        <v>0.39100000000000001</v>
      </c>
      <c r="G1153" s="122"/>
      <c r="H1153" s="55">
        <v>636</v>
      </c>
      <c r="I1153" s="56">
        <v>0.463836477987421</v>
      </c>
      <c r="J1153" s="57"/>
      <c r="K1153" s="57"/>
      <c r="L1153" s="126"/>
      <c r="M1153" s="58">
        <v>-0.23616352201257895</v>
      </c>
      <c r="N1153" s="58">
        <v>-0.30899999999999994</v>
      </c>
    </row>
    <row r="1154" spans="1:14" ht="15.6">
      <c r="A1154" s="54">
        <v>3</v>
      </c>
      <c r="B1154" s="54">
        <v>4600</v>
      </c>
      <c r="C1154" s="54" t="s">
        <v>1184</v>
      </c>
      <c r="D1154" s="54" t="s">
        <v>42</v>
      </c>
      <c r="E1154" s="55">
        <v>443</v>
      </c>
      <c r="F1154" s="56">
        <v>0.16700000000000001</v>
      </c>
      <c r="G1154" s="121">
        <v>-0.22399999999999998</v>
      </c>
      <c r="H1154" s="55">
        <v>443</v>
      </c>
      <c r="I1154" s="56">
        <v>0.26636568848758502</v>
      </c>
      <c r="J1154" s="59">
        <v>-0.19747078949983599</v>
      </c>
      <c r="K1154" s="55" t="str">
        <f>IF(G1154="","",IF(G1154="*","",IF(ABS(J1154)&gt;ABS(G1154),"Decrease","Increase")))</f>
        <v>Increase</v>
      </c>
      <c r="L1154" s="127">
        <f>IF(G1154="","",IF(G1154="*","",(ABS(G1154-J1154))*100))</f>
        <v>2.6529210500163991</v>
      </c>
      <c r="M1154" s="58">
        <v>-0.43363431151241494</v>
      </c>
      <c r="N1154" s="58">
        <v>-0.53299999999999992</v>
      </c>
    </row>
    <row r="1155" spans="1:14" ht="15.6">
      <c r="A1155" s="54">
        <v>4</v>
      </c>
      <c r="B1155" s="54">
        <v>4600</v>
      </c>
      <c r="C1155" s="54" t="s">
        <v>1184</v>
      </c>
      <c r="D1155" s="54" t="s">
        <v>43</v>
      </c>
      <c r="E1155" s="55">
        <v>15</v>
      </c>
      <c r="F1155" s="56">
        <v>0.33300000000000002</v>
      </c>
      <c r="G1155" s="121">
        <v>-5.7999999999999996E-2</v>
      </c>
      <c r="H1155" s="55">
        <v>12</v>
      </c>
      <c r="I1155" s="56">
        <v>0.5</v>
      </c>
      <c r="J1155" s="59">
        <v>3.6163522012578997E-2</v>
      </c>
      <c r="K1155" s="55" t="str">
        <f>IF(G1155="","",IF(G1155="*","",IF(ABS(J1155)&gt;ABS(G1155),"Decrease","Increase")))</f>
        <v>Increase</v>
      </c>
      <c r="L1155" s="127">
        <f>IF(G1155="","",IF(G1155="*","",(ABS(G1155-J1155))*100))</f>
        <v>9.4163522012578991</v>
      </c>
      <c r="M1155" s="58">
        <v>-0.19999999999999996</v>
      </c>
      <c r="N1155" s="58">
        <v>-0.36699999999999994</v>
      </c>
    </row>
    <row r="1156" spans="1:14" ht="15.6">
      <c r="A1156" s="54">
        <v>6</v>
      </c>
      <c r="B1156" s="54">
        <v>4600</v>
      </c>
      <c r="C1156" s="54" t="s">
        <v>1184</v>
      </c>
      <c r="D1156" s="54" t="s">
        <v>44</v>
      </c>
      <c r="E1156" s="55">
        <v>20</v>
      </c>
      <c r="F1156" s="60">
        <v>0.2</v>
      </c>
      <c r="G1156" s="121">
        <v>-0.191</v>
      </c>
      <c r="H1156" s="55">
        <v>11</v>
      </c>
      <c r="I1156" s="56">
        <v>0.45454545454545497</v>
      </c>
      <c r="J1156" s="59">
        <v>-9.2910234419660287E-3</v>
      </c>
      <c r="K1156" s="55" t="str">
        <f>IF(G1156="","",IF(G1156="*","",IF(ABS(J1156)&gt;ABS(G1156),"Decrease","Increase")))</f>
        <v>Increase</v>
      </c>
      <c r="L1156" s="127">
        <f>IF(G1156="","",IF(G1156="*","",(ABS(G1156-J1156))*100))</f>
        <v>18.170897655803397</v>
      </c>
      <c r="M1156" s="58">
        <v>-0.24545454545454498</v>
      </c>
      <c r="N1156" s="58">
        <v>-0.49999999999999994</v>
      </c>
    </row>
    <row r="1157" spans="1:14" ht="15.6">
      <c r="A1157" s="54">
        <v>8</v>
      </c>
      <c r="B1157" s="54">
        <v>4600</v>
      </c>
      <c r="C1157" s="54" t="s">
        <v>1184</v>
      </c>
      <c r="D1157" s="54" t="s">
        <v>9</v>
      </c>
      <c r="E1157" s="55">
        <v>42</v>
      </c>
      <c r="F1157" s="60">
        <v>0.5</v>
      </c>
      <c r="G1157" s="122"/>
      <c r="H1157" s="55">
        <v>143</v>
      </c>
      <c r="I1157" s="56">
        <v>0.608391608391608</v>
      </c>
      <c r="J1157" s="57"/>
      <c r="K1157" s="57"/>
      <c r="L1157" s="126"/>
      <c r="M1157" s="58">
        <v>-9.1608391608391959E-2</v>
      </c>
      <c r="N1157" s="58">
        <v>-0.19999999999999996</v>
      </c>
    </row>
    <row r="1158" spans="1:14" ht="15.6">
      <c r="A1158" s="54">
        <v>9</v>
      </c>
      <c r="B1158" s="54">
        <v>4600</v>
      </c>
      <c r="C1158" s="54" t="s">
        <v>1184</v>
      </c>
      <c r="D1158" s="54" t="s">
        <v>10</v>
      </c>
      <c r="E1158" s="55">
        <v>1022</v>
      </c>
      <c r="F1158" s="56">
        <v>0.28499999999999998</v>
      </c>
      <c r="G1158" s="121">
        <v>-0.215</v>
      </c>
      <c r="H1158" s="55">
        <v>961</v>
      </c>
      <c r="I1158" s="56">
        <v>0.35171696149843901</v>
      </c>
      <c r="J1158" s="59">
        <v>-0.25667464689316899</v>
      </c>
      <c r="K1158" s="55" t="str">
        <f>IF(G1158="","",IF(G1158="*","",IF(ABS(J1158)&gt;ABS(G1158),"Decrease","Increase")))</f>
        <v>Decrease</v>
      </c>
      <c r="L1158" s="127">
        <f>IF(G1158="","",IF(G1158="*","",(ABS(G1158-J1158))*100))</f>
        <v>4.1674646893168994</v>
      </c>
      <c r="M1158" s="58">
        <v>-0.34828303850156095</v>
      </c>
      <c r="N1158" s="58">
        <v>-0.41499999999999998</v>
      </c>
    </row>
    <row r="1159" spans="1:14" ht="15.6">
      <c r="A1159" s="54">
        <v>10</v>
      </c>
      <c r="B1159" s="54">
        <v>4600</v>
      </c>
      <c r="C1159" s="54" t="s">
        <v>1184</v>
      </c>
      <c r="D1159" s="54" t="s">
        <v>51</v>
      </c>
      <c r="E1159" s="55">
        <v>917</v>
      </c>
      <c r="F1159" s="56">
        <v>0.32200000000000001</v>
      </c>
      <c r="G1159" s="122"/>
      <c r="H1159" s="55">
        <v>946</v>
      </c>
      <c r="I1159" s="56">
        <v>0.42706131078224102</v>
      </c>
      <c r="J1159" s="57"/>
      <c r="K1159" s="57"/>
      <c r="L1159" s="126"/>
      <c r="M1159" s="58">
        <v>-0.27293868921775893</v>
      </c>
      <c r="N1159" s="58">
        <v>-0.37799999999999995</v>
      </c>
    </row>
    <row r="1160" spans="1:14" ht="15.6">
      <c r="A1160" s="54">
        <v>11</v>
      </c>
      <c r="B1160" s="54">
        <v>4600</v>
      </c>
      <c r="C1160" s="54" t="s">
        <v>1184</v>
      </c>
      <c r="D1160" s="54" t="s">
        <v>52</v>
      </c>
      <c r="E1160" s="55">
        <v>147</v>
      </c>
      <c r="F1160" s="56">
        <v>0.11600000000000001</v>
      </c>
      <c r="G1160" s="121">
        <v>-0.20600000000000002</v>
      </c>
      <c r="H1160" s="55">
        <v>158</v>
      </c>
      <c r="I1160" s="56">
        <v>0.132911392405063</v>
      </c>
      <c r="J1160" s="59">
        <v>-0.29414991837717802</v>
      </c>
      <c r="K1160" s="55" t="str">
        <f>IF(G1160="","",IF(G1160="*","",IF(ABS(J1160)&gt;ABS(G1160),"Decrease","Increase")))</f>
        <v>Decrease</v>
      </c>
      <c r="L1160" s="127">
        <f>IF(G1160="","",IF(G1160="*","",(ABS(G1160-J1160))*100))</f>
        <v>8.8149918377178</v>
      </c>
      <c r="M1160" s="58">
        <v>-0.56708860759493696</v>
      </c>
      <c r="N1160" s="58">
        <v>-0.58399999999999996</v>
      </c>
    </row>
    <row r="1161" spans="1:14" ht="15.6">
      <c r="A1161" s="54">
        <v>12</v>
      </c>
      <c r="B1161" s="54">
        <v>4600</v>
      </c>
      <c r="C1161" s="54" t="s">
        <v>1184</v>
      </c>
      <c r="D1161" s="54" t="s">
        <v>13</v>
      </c>
      <c r="E1161" s="55">
        <v>1059</v>
      </c>
      <c r="F1161" s="56">
        <v>0.29399999999999998</v>
      </c>
      <c r="G1161" s="122"/>
      <c r="H1161" s="55">
        <v>1103</v>
      </c>
      <c r="I1161" s="56">
        <v>0.385312783318223</v>
      </c>
      <c r="J1161" s="57"/>
      <c r="K1161" s="57"/>
      <c r="L1161" s="126"/>
      <c r="M1161" s="58">
        <v>-0.31468721668177696</v>
      </c>
      <c r="N1161" s="58">
        <v>-0.40599999999999997</v>
      </c>
    </row>
    <row r="1162" spans="1:14" ht="15.6">
      <c r="A1162" s="54">
        <v>13</v>
      </c>
      <c r="B1162" s="54">
        <v>4600</v>
      </c>
      <c r="C1162" s="54" t="s">
        <v>1184</v>
      </c>
      <c r="D1162" s="54" t="s">
        <v>14</v>
      </c>
      <c r="E1162" s="55" t="s">
        <v>1</v>
      </c>
      <c r="F1162" s="55" t="s">
        <v>1</v>
      </c>
      <c r="G1162" s="121" t="s">
        <v>1</v>
      </c>
      <c r="H1162" s="55" t="s">
        <v>1</v>
      </c>
      <c r="I1162" s="56" t="s">
        <v>1</v>
      </c>
      <c r="J1162" s="55" t="s">
        <v>1</v>
      </c>
      <c r="K1162" s="55" t="str">
        <f>IF(G1162="","",IF(G1162="*","",IF(ABS(J1162)&gt;ABS(G1162),"Decrease","Increase")))</f>
        <v/>
      </c>
      <c r="L1162" s="127" t="str">
        <f>IF(G1162="","",IF(G1162="*","",(ABS(G1162-J1162))*100))</f>
        <v/>
      </c>
      <c r="M1162" s="58"/>
      <c r="N1162" s="58"/>
    </row>
    <row r="1163" spans="1:14" ht="15.6">
      <c r="A1163" s="54">
        <v>14</v>
      </c>
      <c r="B1163" s="54">
        <v>4600</v>
      </c>
      <c r="C1163" s="54" t="s">
        <v>1184</v>
      </c>
      <c r="D1163" s="54" t="s">
        <v>15</v>
      </c>
      <c r="E1163" s="55">
        <v>506</v>
      </c>
      <c r="F1163" s="56">
        <v>0.24299999999999999</v>
      </c>
      <c r="G1163" s="122"/>
      <c r="H1163" s="55">
        <v>548</v>
      </c>
      <c r="I1163" s="56">
        <v>0.34489051094890499</v>
      </c>
      <c r="J1163" s="57"/>
      <c r="K1163" s="57"/>
      <c r="L1163" s="126"/>
      <c r="M1163" s="58">
        <v>-0.35510948905109496</v>
      </c>
      <c r="N1163" s="58">
        <v>-0.45699999999999996</v>
      </c>
    </row>
    <row r="1164" spans="1:14" ht="15.6">
      <c r="A1164" s="54">
        <v>15</v>
      </c>
      <c r="B1164" s="54">
        <v>4600</v>
      </c>
      <c r="C1164" s="54" t="s">
        <v>1184</v>
      </c>
      <c r="D1164" s="54" t="s">
        <v>16</v>
      </c>
      <c r="E1164" s="55">
        <v>558</v>
      </c>
      <c r="F1164" s="56">
        <v>0.33900000000000002</v>
      </c>
      <c r="G1164" s="121">
        <v>9.6000000000000002E-2</v>
      </c>
      <c r="H1164" s="55">
        <v>556</v>
      </c>
      <c r="I1164" s="56">
        <v>0.42446043165467601</v>
      </c>
      <c r="J1164" s="59">
        <v>7.9569920705771013E-2</v>
      </c>
      <c r="K1164" s="55" t="str">
        <f>IF(G1164="","",IF(G1164="*","",IF(ABS(J1164)&gt;ABS(G1164),"Decrease","Increase")))</f>
        <v>Increase</v>
      </c>
      <c r="L1164" s="127">
        <f>IF(G1164="","",IF(G1164="*","",(ABS(G1164-J1164))*100))</f>
        <v>1.643007929422899</v>
      </c>
      <c r="M1164" s="58">
        <v>-0.27553956834532395</v>
      </c>
      <c r="N1164" s="58">
        <v>-0.36099999999999993</v>
      </c>
    </row>
    <row r="1165" spans="1:14" ht="15.6">
      <c r="A1165" s="54">
        <v>1</v>
      </c>
      <c r="B1165" s="54">
        <v>4620</v>
      </c>
      <c r="C1165" s="54" t="s">
        <v>1185</v>
      </c>
      <c r="D1165" s="54" t="s">
        <v>50</v>
      </c>
      <c r="E1165" s="55">
        <v>818</v>
      </c>
      <c r="F1165" s="56">
        <v>0.38600000000000001</v>
      </c>
      <c r="G1165" s="122"/>
      <c r="H1165" s="55">
        <v>862</v>
      </c>
      <c r="I1165" s="56">
        <v>0.42459396751740103</v>
      </c>
      <c r="J1165" s="57"/>
      <c r="K1165" s="57"/>
      <c r="L1165" s="126"/>
      <c r="M1165" s="58">
        <v>-0.27540603248259893</v>
      </c>
      <c r="N1165" s="58">
        <v>-0.31399999999999995</v>
      </c>
    </row>
    <row r="1166" spans="1:14" ht="15.6">
      <c r="A1166" s="54">
        <v>2</v>
      </c>
      <c r="B1166" s="54">
        <v>4620</v>
      </c>
      <c r="C1166" s="54" t="s">
        <v>1185</v>
      </c>
      <c r="D1166" s="54" t="s">
        <v>7</v>
      </c>
      <c r="E1166" s="55">
        <v>388</v>
      </c>
      <c r="F1166" s="56">
        <v>0.50800000000000001</v>
      </c>
      <c r="G1166" s="122"/>
      <c r="H1166" s="55">
        <v>407</v>
      </c>
      <c r="I1166" s="56">
        <v>0.56019656019655995</v>
      </c>
      <c r="J1166" s="57"/>
      <c r="K1166" s="57"/>
      <c r="L1166" s="126"/>
      <c r="M1166" s="58">
        <v>-0.13980343980344001</v>
      </c>
      <c r="N1166" s="58">
        <v>-0.19199999999999995</v>
      </c>
    </row>
    <row r="1167" spans="1:14" ht="15.6">
      <c r="A1167" s="54">
        <v>3</v>
      </c>
      <c r="B1167" s="54">
        <v>4620</v>
      </c>
      <c r="C1167" s="54" t="s">
        <v>1185</v>
      </c>
      <c r="D1167" s="54" t="s">
        <v>42</v>
      </c>
      <c r="E1167" s="55">
        <v>394</v>
      </c>
      <c r="F1167" s="56">
        <v>0.25600000000000001</v>
      </c>
      <c r="G1167" s="121">
        <v>-0.252</v>
      </c>
      <c r="H1167" s="55">
        <v>419</v>
      </c>
      <c r="I1167" s="56">
        <v>0.28639618138424799</v>
      </c>
      <c r="J1167" s="59">
        <v>-0.27380037881231195</v>
      </c>
      <c r="K1167" s="55" t="str">
        <f>IF(G1167="","",IF(G1167="*","",IF(ABS(J1167)&gt;ABS(G1167),"Decrease","Increase")))</f>
        <v>Decrease</v>
      </c>
      <c r="L1167" s="127">
        <f>IF(G1167="","",IF(G1167="*","",(ABS(G1167-J1167))*100))</f>
        <v>2.1800378812311951</v>
      </c>
      <c r="M1167" s="58">
        <v>-0.41360381861575196</v>
      </c>
      <c r="N1167" s="58">
        <v>-0.44399999999999995</v>
      </c>
    </row>
    <row r="1168" spans="1:14" ht="15.6">
      <c r="A1168" s="54">
        <v>4</v>
      </c>
      <c r="B1168" s="54">
        <v>4620</v>
      </c>
      <c r="C1168" s="54" t="s">
        <v>1185</v>
      </c>
      <c r="D1168" s="54" t="s">
        <v>43</v>
      </c>
      <c r="E1168" s="55">
        <v>14</v>
      </c>
      <c r="F1168" s="56">
        <v>0.71399999999999997</v>
      </c>
      <c r="G1168" s="121">
        <v>0.20600000000000002</v>
      </c>
      <c r="H1168" s="55">
        <v>16</v>
      </c>
      <c r="I1168" s="56">
        <v>0.5</v>
      </c>
      <c r="J1168" s="59">
        <v>-6.0196560196559945E-2</v>
      </c>
      <c r="K1168" s="55" t="str">
        <f>IF(G1168="","",IF(G1168="*","",IF(ABS(J1168)&gt;ABS(G1168),"Decrease","Increase")))</f>
        <v>Increase</v>
      </c>
      <c r="L1168" s="127">
        <f>IF(G1168="","",IF(G1168="*","",(ABS(G1168-J1168))*100))</f>
        <v>26.619656019655995</v>
      </c>
      <c r="M1168" s="58">
        <v>-0.19999999999999996</v>
      </c>
      <c r="N1168" s="58">
        <v>1.4000000000000012E-2</v>
      </c>
    </row>
    <row r="1169" spans="1:14" ht="15.6">
      <c r="A1169" s="54">
        <v>5</v>
      </c>
      <c r="B1169" s="54">
        <v>4620</v>
      </c>
      <c r="C1169" s="54" t="s">
        <v>1185</v>
      </c>
      <c r="D1169" s="54" t="s">
        <v>8</v>
      </c>
      <c r="E1169" s="55" t="s">
        <v>1</v>
      </c>
      <c r="F1169" s="55" t="s">
        <v>1</v>
      </c>
      <c r="G1169" s="121" t="s">
        <v>1</v>
      </c>
      <c r="H1169" s="55" t="s">
        <v>1</v>
      </c>
      <c r="I1169" s="56" t="s">
        <v>1</v>
      </c>
      <c r="J1169" s="55" t="s">
        <v>1</v>
      </c>
      <c r="K1169" s="55" t="str">
        <f>IF(G1169="","",IF(G1169="*","",IF(ABS(J1169)&gt;ABS(G1169),"Decrease","Increase")))</f>
        <v/>
      </c>
      <c r="L1169" s="127" t="str">
        <f>IF(G1169="","",IF(G1169="*","",(ABS(G1169-J1169))*100))</f>
        <v/>
      </c>
      <c r="M1169" s="58"/>
      <c r="N1169" s="58"/>
    </row>
    <row r="1170" spans="1:14" ht="15.6">
      <c r="A1170" s="54">
        <v>6</v>
      </c>
      <c r="B1170" s="54">
        <v>4620</v>
      </c>
      <c r="C1170" s="54" t="s">
        <v>1185</v>
      </c>
      <c r="D1170" s="54" t="s">
        <v>44</v>
      </c>
      <c r="E1170" s="55">
        <v>15</v>
      </c>
      <c r="F1170" s="60">
        <v>0.2</v>
      </c>
      <c r="G1170" s="121">
        <v>-0.308</v>
      </c>
      <c r="H1170" s="55">
        <v>13</v>
      </c>
      <c r="I1170" s="56">
        <v>0.53846153846153799</v>
      </c>
      <c r="J1170" s="59">
        <v>-2.1735021735021953E-2</v>
      </c>
      <c r="K1170" s="55" t="str">
        <f>IF(G1170="","",IF(G1170="*","",IF(ABS(J1170)&gt;ABS(G1170),"Decrease","Increase")))</f>
        <v>Increase</v>
      </c>
      <c r="L1170" s="127">
        <f>IF(G1170="","",IF(G1170="*","",(ABS(G1170-J1170))*100))</f>
        <v>28.626497826497804</v>
      </c>
      <c r="M1170" s="58">
        <v>-0.16153846153846196</v>
      </c>
      <c r="N1170" s="58">
        <v>-0.49999999999999994</v>
      </c>
    </row>
    <row r="1171" spans="1:14" ht="15.6">
      <c r="A1171" s="54">
        <v>9</v>
      </c>
      <c r="B1171" s="54">
        <v>4620</v>
      </c>
      <c r="C1171" s="54" t="s">
        <v>1185</v>
      </c>
      <c r="D1171" s="54" t="s">
        <v>10</v>
      </c>
      <c r="E1171" s="55">
        <v>818</v>
      </c>
      <c r="F1171" s="56">
        <v>0.38600000000000001</v>
      </c>
      <c r="G1171" s="121"/>
      <c r="H1171" s="55">
        <v>645</v>
      </c>
      <c r="I1171" s="56">
        <v>0.35348837209302297</v>
      </c>
      <c r="J1171" s="59">
        <v>-0.28245632836780699</v>
      </c>
      <c r="K1171" s="55" t="str">
        <f>IF(G1171="","",IF(G1171="*","",IF(ABS(J1171)&gt;ABS(G1171),"Decrease","Increase")))</f>
        <v/>
      </c>
      <c r="L1171" s="127" t="str">
        <f>IF(G1171="","",IF(G1171="*","",(ABS(G1171-J1171))*100))</f>
        <v/>
      </c>
      <c r="M1171" s="58">
        <v>-0.34651162790697698</v>
      </c>
      <c r="N1171" s="58">
        <v>-0.31399999999999995</v>
      </c>
    </row>
    <row r="1172" spans="1:14" ht="15.6">
      <c r="A1172" s="54">
        <v>10</v>
      </c>
      <c r="B1172" s="54">
        <v>4620</v>
      </c>
      <c r="C1172" s="54" t="s">
        <v>1185</v>
      </c>
      <c r="D1172" s="54" t="s">
        <v>51</v>
      </c>
      <c r="E1172" s="55">
        <v>685</v>
      </c>
      <c r="F1172" s="56">
        <v>0.42899999999999999</v>
      </c>
      <c r="G1172" s="122"/>
      <c r="H1172" s="55">
        <v>709</v>
      </c>
      <c r="I1172" s="56">
        <v>0.47672778561354001</v>
      </c>
      <c r="J1172" s="57"/>
      <c r="K1172" s="57"/>
      <c r="L1172" s="126"/>
      <c r="M1172" s="58">
        <v>-0.22327221438645994</v>
      </c>
      <c r="N1172" s="58">
        <v>-0.27099999999999996</v>
      </c>
    </row>
    <row r="1173" spans="1:14" ht="15.6">
      <c r="A1173" s="54">
        <v>11</v>
      </c>
      <c r="B1173" s="54">
        <v>4620</v>
      </c>
      <c r="C1173" s="54" t="s">
        <v>1185</v>
      </c>
      <c r="D1173" s="54" t="s">
        <v>52</v>
      </c>
      <c r="E1173" s="55">
        <v>133</v>
      </c>
      <c r="F1173" s="56">
        <v>0.16500000000000001</v>
      </c>
      <c r="G1173" s="121">
        <v>-0.26400000000000001</v>
      </c>
      <c r="H1173" s="55">
        <v>153</v>
      </c>
      <c r="I1173" s="56">
        <v>0.18300653594771199</v>
      </c>
      <c r="J1173" s="59">
        <v>-0.29372124966582802</v>
      </c>
      <c r="K1173" s="55" t="str">
        <f>IF(G1173="","",IF(G1173="*","",IF(ABS(J1173)&gt;ABS(G1173),"Decrease","Increase")))</f>
        <v>Decrease</v>
      </c>
      <c r="L1173" s="127">
        <f>IF(G1173="","",IF(G1173="*","",(ABS(G1173-J1173))*100))</f>
        <v>2.9721249665828009</v>
      </c>
      <c r="M1173" s="58">
        <v>-0.51699346405228797</v>
      </c>
      <c r="N1173" s="58">
        <v>-0.53499999999999992</v>
      </c>
    </row>
    <row r="1174" spans="1:14" ht="15.6">
      <c r="A1174" s="54">
        <v>12</v>
      </c>
      <c r="B1174" s="54">
        <v>4620</v>
      </c>
      <c r="C1174" s="54" t="s">
        <v>1185</v>
      </c>
      <c r="D1174" s="54" t="s">
        <v>13</v>
      </c>
      <c r="E1174" s="55">
        <v>817</v>
      </c>
      <c r="F1174" s="56">
        <v>0.38600000000000001</v>
      </c>
      <c r="G1174" s="122"/>
      <c r="H1174" s="55">
        <v>860</v>
      </c>
      <c r="I1174" s="56">
        <v>0.42558139534883699</v>
      </c>
      <c r="J1174" s="57"/>
      <c r="K1174" s="57"/>
      <c r="L1174" s="126"/>
      <c r="M1174" s="58">
        <v>-0.27441860465116297</v>
      </c>
      <c r="N1174" s="58">
        <v>-0.31399999999999995</v>
      </c>
    </row>
    <row r="1175" spans="1:14" ht="15.6">
      <c r="A1175" s="54">
        <v>13</v>
      </c>
      <c r="B1175" s="54">
        <v>4620</v>
      </c>
      <c r="C1175" s="54" t="s">
        <v>1185</v>
      </c>
      <c r="D1175" s="54" t="s">
        <v>14</v>
      </c>
      <c r="E1175" s="55" t="s">
        <v>1</v>
      </c>
      <c r="F1175" s="55" t="s">
        <v>1</v>
      </c>
      <c r="G1175" s="121" t="s">
        <v>1</v>
      </c>
      <c r="H1175" s="55" t="s">
        <v>1</v>
      </c>
      <c r="I1175" s="56" t="s">
        <v>1</v>
      </c>
      <c r="J1175" s="55" t="s">
        <v>1</v>
      </c>
      <c r="K1175" s="55" t="str">
        <f>IF(G1175="","",IF(G1175="*","",IF(ABS(J1175)&gt;ABS(G1175),"Decrease","Increase")))</f>
        <v/>
      </c>
      <c r="L1175" s="127" t="str">
        <f>IF(G1175="","",IF(G1175="*","",(ABS(G1175-J1175))*100))</f>
        <v/>
      </c>
      <c r="M1175" s="58"/>
      <c r="N1175" s="58"/>
    </row>
    <row r="1176" spans="1:14" ht="15.6">
      <c r="A1176" s="54">
        <v>14</v>
      </c>
      <c r="B1176" s="54">
        <v>4620</v>
      </c>
      <c r="C1176" s="54" t="s">
        <v>1185</v>
      </c>
      <c r="D1176" s="54" t="s">
        <v>15</v>
      </c>
      <c r="E1176" s="55">
        <v>390</v>
      </c>
      <c r="F1176" s="56">
        <v>0.35599999999999998</v>
      </c>
      <c r="G1176" s="122"/>
      <c r="H1176" s="55">
        <v>435</v>
      </c>
      <c r="I1176" s="56">
        <v>0.38850574712643698</v>
      </c>
      <c r="J1176" s="57"/>
      <c r="K1176" s="57"/>
      <c r="L1176" s="126"/>
      <c r="M1176" s="58">
        <v>-0.31149425287356297</v>
      </c>
      <c r="N1176" s="58">
        <v>-0.34399999999999997</v>
      </c>
    </row>
    <row r="1177" spans="1:14" ht="15.6">
      <c r="A1177" s="54">
        <v>15</v>
      </c>
      <c r="B1177" s="54">
        <v>4620</v>
      </c>
      <c r="C1177" s="54" t="s">
        <v>1185</v>
      </c>
      <c r="D1177" s="54" t="s">
        <v>16</v>
      </c>
      <c r="E1177" s="55">
        <v>428</v>
      </c>
      <c r="F1177" s="56">
        <v>0.41399999999999998</v>
      </c>
      <c r="G1177" s="121">
        <v>5.7999999999999996E-2</v>
      </c>
      <c r="H1177" s="55">
        <v>427</v>
      </c>
      <c r="I1177" s="56">
        <v>0.46135831381733</v>
      </c>
      <c r="J1177" s="59">
        <v>7.2852566690893017E-2</v>
      </c>
      <c r="K1177" s="55" t="str">
        <f>IF(G1177="","",IF(G1177="*","",IF(ABS(J1177)&gt;ABS(G1177),"Decrease","Increase")))</f>
        <v>Decrease</v>
      </c>
      <c r="L1177" s="127">
        <f>IF(G1177="","",IF(G1177="*","",(ABS(G1177-J1177))*100))</f>
        <v>1.4852566690893021</v>
      </c>
      <c r="M1177" s="58">
        <v>-0.23864168618266995</v>
      </c>
      <c r="N1177" s="58">
        <v>-0.28599999999999998</v>
      </c>
    </row>
    <row r="1178" spans="1:14" ht="15.6">
      <c r="A1178" s="54">
        <v>1</v>
      </c>
      <c r="B1178" s="54">
        <v>4700</v>
      </c>
      <c r="C1178" s="54" t="s">
        <v>1186</v>
      </c>
      <c r="D1178" s="54" t="s">
        <v>50</v>
      </c>
      <c r="E1178" s="55">
        <v>1510</v>
      </c>
      <c r="F1178" s="56">
        <v>0.245</v>
      </c>
      <c r="G1178" s="122"/>
      <c r="H1178" s="55">
        <v>1565</v>
      </c>
      <c r="I1178" s="56">
        <v>0.33226837060702902</v>
      </c>
      <c r="J1178" s="57"/>
      <c r="K1178" s="57"/>
      <c r="L1178" s="126"/>
      <c r="M1178" s="58">
        <v>-0.36773162939297094</v>
      </c>
      <c r="N1178" s="58">
        <v>-0.45499999999999996</v>
      </c>
    </row>
    <row r="1179" spans="1:14" ht="15.6">
      <c r="A1179" s="54">
        <v>2</v>
      </c>
      <c r="B1179" s="54">
        <v>4700</v>
      </c>
      <c r="C1179" s="54" t="s">
        <v>1186</v>
      </c>
      <c r="D1179" s="54" t="s">
        <v>7</v>
      </c>
      <c r="E1179" s="55">
        <v>522</v>
      </c>
      <c r="F1179" s="56">
        <v>0.29699999999999999</v>
      </c>
      <c r="G1179" s="122"/>
      <c r="H1179" s="55">
        <v>628</v>
      </c>
      <c r="I1179" s="56">
        <v>0.396496815286624</v>
      </c>
      <c r="J1179" s="57"/>
      <c r="K1179" s="57"/>
      <c r="L1179" s="126"/>
      <c r="M1179" s="58">
        <v>-0.30350318471337595</v>
      </c>
      <c r="N1179" s="58">
        <v>-0.40299999999999997</v>
      </c>
    </row>
    <row r="1180" spans="1:14" ht="15.6">
      <c r="A1180" s="54">
        <v>3</v>
      </c>
      <c r="B1180" s="54">
        <v>4700</v>
      </c>
      <c r="C1180" s="54" t="s">
        <v>1186</v>
      </c>
      <c r="D1180" s="54" t="s">
        <v>42</v>
      </c>
      <c r="E1180" s="55">
        <v>652</v>
      </c>
      <c r="F1180" s="56">
        <v>0.17799999999999999</v>
      </c>
      <c r="G1180" s="121">
        <v>-0.11900000000000001</v>
      </c>
      <c r="H1180" s="55">
        <v>674</v>
      </c>
      <c r="I1180" s="56">
        <v>0.25519287833827897</v>
      </c>
      <c r="J1180" s="59">
        <v>-0.14130393694834503</v>
      </c>
      <c r="K1180" s="55" t="str">
        <f>IF(G1180="","",IF(G1180="*","",IF(ABS(J1180)&gt;ABS(G1180),"Decrease","Increase")))</f>
        <v>Decrease</v>
      </c>
      <c r="L1180" s="127">
        <f>IF(G1180="","",IF(G1180="*","",(ABS(G1180-J1180))*100))</f>
        <v>2.2303936948345022</v>
      </c>
      <c r="M1180" s="58">
        <v>-0.44480712166172098</v>
      </c>
      <c r="N1180" s="58">
        <v>-0.52200000000000002</v>
      </c>
    </row>
    <row r="1181" spans="1:14" ht="15.6">
      <c r="A1181" s="54">
        <v>4</v>
      </c>
      <c r="B1181" s="54">
        <v>4700</v>
      </c>
      <c r="C1181" s="54" t="s">
        <v>1186</v>
      </c>
      <c r="D1181" s="54" t="s">
        <v>43</v>
      </c>
      <c r="E1181" s="55">
        <v>247</v>
      </c>
      <c r="F1181" s="60">
        <v>0.3</v>
      </c>
      <c r="G1181" s="121">
        <v>3.00000000000001E-3</v>
      </c>
      <c r="H1181" s="55">
        <v>207</v>
      </c>
      <c r="I1181" s="56">
        <v>0.37198067632850201</v>
      </c>
      <c r="J1181" s="59">
        <v>-2.4516138958121991E-2</v>
      </c>
      <c r="K1181" s="55" t="str">
        <f>IF(G1181="","",IF(G1181="*","",IF(ABS(J1181)&gt;ABS(G1181),"Decrease","Increase")))</f>
        <v>Decrease</v>
      </c>
      <c r="L1181" s="127">
        <f>IF(G1181="","",IF(G1181="*","",(ABS(G1181-J1181))*100))</f>
        <v>2.7516138958122003</v>
      </c>
      <c r="M1181" s="58">
        <v>-0.32801932367149794</v>
      </c>
      <c r="N1181" s="58">
        <v>-0.39999999999999997</v>
      </c>
    </row>
    <row r="1182" spans="1:14" ht="15.6">
      <c r="A1182" s="54">
        <v>5</v>
      </c>
      <c r="B1182" s="54">
        <v>4700</v>
      </c>
      <c r="C1182" s="54" t="s">
        <v>1186</v>
      </c>
      <c r="D1182" s="54" t="s">
        <v>8</v>
      </c>
      <c r="E1182" s="55" t="s">
        <v>1</v>
      </c>
      <c r="F1182" s="55" t="s">
        <v>1</v>
      </c>
      <c r="G1182" s="121" t="s">
        <v>1</v>
      </c>
      <c r="H1182" s="55" t="s">
        <v>1</v>
      </c>
      <c r="I1182" s="56" t="s">
        <v>1</v>
      </c>
      <c r="J1182" s="55" t="s">
        <v>1</v>
      </c>
      <c r="K1182" s="55" t="str">
        <f>IF(G1182="","",IF(G1182="*","",IF(ABS(J1182)&gt;ABS(G1182),"Decrease","Increase")))</f>
        <v/>
      </c>
      <c r="L1182" s="127" t="str">
        <f>IF(G1182="","",IF(G1182="*","",(ABS(G1182-J1182))*100))</f>
        <v/>
      </c>
      <c r="M1182" s="58"/>
      <c r="N1182" s="58"/>
    </row>
    <row r="1183" spans="1:14" ht="15.6">
      <c r="A1183" s="54">
        <v>6</v>
      </c>
      <c r="B1183" s="54">
        <v>4700</v>
      </c>
      <c r="C1183" s="54" t="s">
        <v>1186</v>
      </c>
      <c r="D1183" s="54" t="s">
        <v>44</v>
      </c>
      <c r="E1183" s="55">
        <v>85</v>
      </c>
      <c r="F1183" s="56">
        <v>0.27100000000000002</v>
      </c>
      <c r="G1183" s="121">
        <v>-2.6000000000000002E-2</v>
      </c>
      <c r="H1183" s="55">
        <v>53</v>
      </c>
      <c r="I1183" s="56">
        <v>0.35849056603773599</v>
      </c>
      <c r="J1183" s="59">
        <v>-3.8006249248888013E-2</v>
      </c>
      <c r="K1183" s="55" t="str">
        <f>IF(G1183="","",IF(G1183="*","",IF(ABS(J1183)&gt;ABS(G1183),"Decrease","Increase")))</f>
        <v>Decrease</v>
      </c>
      <c r="L1183" s="127">
        <f>IF(G1183="","",IF(G1183="*","",(ABS(G1183-J1183))*100))</f>
        <v>1.200624924888801</v>
      </c>
      <c r="M1183" s="58">
        <v>-0.34150943396226396</v>
      </c>
      <c r="N1183" s="58">
        <v>-0.42899999999999994</v>
      </c>
    </row>
    <row r="1184" spans="1:14" ht="15.6">
      <c r="A1184" s="54">
        <v>8</v>
      </c>
      <c r="B1184" s="54">
        <v>4700</v>
      </c>
      <c r="C1184" s="54" t="s">
        <v>1186</v>
      </c>
      <c r="D1184" s="54" t="s">
        <v>9</v>
      </c>
      <c r="E1184" s="55">
        <v>120</v>
      </c>
      <c r="F1184" s="56">
        <v>0.16700000000000001</v>
      </c>
      <c r="G1184" s="122"/>
      <c r="H1184" s="55">
        <v>211</v>
      </c>
      <c r="I1184" s="56">
        <v>0.41232227488151701</v>
      </c>
      <c r="J1184" s="57"/>
      <c r="K1184" s="57"/>
      <c r="L1184" s="126"/>
      <c r="M1184" s="58">
        <v>-0.28767772511848294</v>
      </c>
      <c r="N1184" s="58">
        <v>-0.53299999999999992</v>
      </c>
    </row>
    <row r="1185" spans="1:14" ht="15.6">
      <c r="A1185" s="54">
        <v>9</v>
      </c>
      <c r="B1185" s="54">
        <v>4700</v>
      </c>
      <c r="C1185" s="54" t="s">
        <v>1186</v>
      </c>
      <c r="D1185" s="54" t="s">
        <v>10</v>
      </c>
      <c r="E1185" s="55">
        <v>1390</v>
      </c>
      <c r="F1185" s="56">
        <v>0.252</v>
      </c>
      <c r="G1185" s="121">
        <v>8.5000000000000006E-2</v>
      </c>
      <c r="H1185" s="55">
        <v>1354</v>
      </c>
      <c r="I1185" s="56">
        <v>0.31979320531757799</v>
      </c>
      <c r="J1185" s="59">
        <v>-9.2529069563939026E-2</v>
      </c>
      <c r="K1185" s="55" t="str">
        <f>IF(G1185="","",IF(G1185="*","",IF(ABS(J1185)&gt;ABS(G1185),"Decrease","Increase")))</f>
        <v>Decrease</v>
      </c>
      <c r="L1185" s="127">
        <f>IF(G1185="","",IF(G1185="*","",(ABS(G1185-J1185))*100))</f>
        <v>17.752906956393904</v>
      </c>
      <c r="M1185" s="58">
        <v>-0.38020679468242197</v>
      </c>
      <c r="N1185" s="58">
        <v>-0.44799999999999995</v>
      </c>
    </row>
    <row r="1186" spans="1:14" ht="15.6">
      <c r="A1186" s="54">
        <v>10</v>
      </c>
      <c r="B1186" s="54">
        <v>4700</v>
      </c>
      <c r="C1186" s="54" t="s">
        <v>1186</v>
      </c>
      <c r="D1186" s="54" t="s">
        <v>51</v>
      </c>
      <c r="E1186" s="55">
        <v>1365</v>
      </c>
      <c r="F1186" s="56">
        <v>0.26700000000000002</v>
      </c>
      <c r="G1186" s="122"/>
      <c r="H1186" s="55">
        <v>1423</v>
      </c>
      <c r="I1186" s="56">
        <v>0.35769501054111003</v>
      </c>
      <c r="J1186" s="57"/>
      <c r="K1186" s="57"/>
      <c r="L1186" s="126"/>
      <c r="M1186" s="58">
        <v>-0.34230498945888993</v>
      </c>
      <c r="N1186" s="58">
        <v>-0.43299999999999994</v>
      </c>
    </row>
    <row r="1187" spans="1:14" ht="15.6">
      <c r="A1187" s="54">
        <v>11</v>
      </c>
      <c r="B1187" s="54">
        <v>4700</v>
      </c>
      <c r="C1187" s="54" t="s">
        <v>1186</v>
      </c>
      <c r="D1187" s="54" t="s">
        <v>52</v>
      </c>
      <c r="E1187" s="55">
        <v>145</v>
      </c>
      <c r="F1187" s="56">
        <v>3.4000000000000002E-2</v>
      </c>
      <c r="G1187" s="121">
        <v>-0.23300000000000001</v>
      </c>
      <c r="H1187" s="55">
        <v>142</v>
      </c>
      <c r="I1187" s="56">
        <v>7.7464788732394402E-2</v>
      </c>
      <c r="J1187" s="59">
        <v>-0.2802302218087156</v>
      </c>
      <c r="K1187" s="55" t="str">
        <f>IF(G1187="","",IF(G1187="*","",IF(ABS(J1187)&gt;ABS(G1187),"Decrease","Increase")))</f>
        <v>Decrease</v>
      </c>
      <c r="L1187" s="127">
        <f>IF(G1187="","",IF(G1187="*","",(ABS(G1187-J1187))*100))</f>
        <v>4.723022180871558</v>
      </c>
      <c r="M1187" s="58">
        <v>-0.62253521126760558</v>
      </c>
      <c r="N1187" s="58">
        <v>-0.66599999999999993</v>
      </c>
    </row>
    <row r="1188" spans="1:14" ht="15.6">
      <c r="A1188" s="54">
        <v>12</v>
      </c>
      <c r="B1188" s="54">
        <v>4700</v>
      </c>
      <c r="C1188" s="54" t="s">
        <v>1186</v>
      </c>
      <c r="D1188" s="54" t="s">
        <v>13</v>
      </c>
      <c r="E1188" s="55">
        <v>1400</v>
      </c>
      <c r="F1188" s="56">
        <v>0.255</v>
      </c>
      <c r="G1188" s="122"/>
      <c r="H1188" s="55">
        <v>1460</v>
      </c>
      <c r="I1188" s="56">
        <v>0.33904109589041098</v>
      </c>
      <c r="J1188" s="57"/>
      <c r="K1188" s="57"/>
      <c r="L1188" s="126"/>
      <c r="M1188" s="58">
        <v>-0.36095890410958897</v>
      </c>
      <c r="N1188" s="58">
        <v>-0.44499999999999995</v>
      </c>
    </row>
    <row r="1189" spans="1:14" ht="15.6">
      <c r="A1189" s="54">
        <v>13</v>
      </c>
      <c r="B1189" s="54">
        <v>4700</v>
      </c>
      <c r="C1189" s="54" t="s">
        <v>1186</v>
      </c>
      <c r="D1189" s="54" t="s">
        <v>14</v>
      </c>
      <c r="E1189" s="55">
        <v>110</v>
      </c>
      <c r="F1189" s="56">
        <v>0.11799999999999999</v>
      </c>
      <c r="G1189" s="121">
        <v>-0.13699999999999998</v>
      </c>
      <c r="H1189" s="55">
        <v>105</v>
      </c>
      <c r="I1189" s="56">
        <v>0.238095238095238</v>
      </c>
      <c r="J1189" s="59">
        <v>-0.10094585779517298</v>
      </c>
      <c r="K1189" s="55" t="str">
        <f>IF(G1189="","",IF(G1189="*","",IF(ABS(J1189)&gt;ABS(G1189),"Decrease","Increase")))</f>
        <v>Increase</v>
      </c>
      <c r="L1189" s="127">
        <f>IF(G1189="","",IF(G1189="*","",(ABS(G1189-J1189))*100))</f>
        <v>3.6054142204827002</v>
      </c>
      <c r="M1189" s="58">
        <v>-0.46190476190476193</v>
      </c>
      <c r="N1189" s="58">
        <v>-0.58199999999999996</v>
      </c>
    </row>
    <row r="1190" spans="1:14" ht="15.6">
      <c r="A1190" s="54">
        <v>14</v>
      </c>
      <c r="B1190" s="54">
        <v>4700</v>
      </c>
      <c r="C1190" s="54" t="s">
        <v>1186</v>
      </c>
      <c r="D1190" s="54" t="s">
        <v>15</v>
      </c>
      <c r="E1190" s="55">
        <v>747</v>
      </c>
      <c r="F1190" s="56">
        <v>0.217</v>
      </c>
      <c r="G1190" s="122"/>
      <c r="H1190" s="55">
        <v>791</v>
      </c>
      <c r="I1190" s="56">
        <v>0.27433628318584102</v>
      </c>
      <c r="J1190" s="57"/>
      <c r="K1190" s="57"/>
      <c r="L1190" s="126"/>
      <c r="M1190" s="58">
        <v>-0.42566371681415893</v>
      </c>
      <c r="N1190" s="58">
        <v>-0.48299999999999998</v>
      </c>
    </row>
    <row r="1191" spans="1:14" ht="15.6">
      <c r="A1191" s="54">
        <v>15</v>
      </c>
      <c r="B1191" s="54">
        <v>4700</v>
      </c>
      <c r="C1191" s="54" t="s">
        <v>1186</v>
      </c>
      <c r="D1191" s="54" t="s">
        <v>16</v>
      </c>
      <c r="E1191" s="55">
        <v>763</v>
      </c>
      <c r="F1191" s="56">
        <v>0.27300000000000002</v>
      </c>
      <c r="G1191" s="121">
        <v>5.5999999999999994E-2</v>
      </c>
      <c r="H1191" s="55">
        <v>774</v>
      </c>
      <c r="I1191" s="56">
        <v>0.39147286821705402</v>
      </c>
      <c r="J1191" s="59">
        <v>0.11713658503121299</v>
      </c>
      <c r="K1191" s="55" t="str">
        <f>IF(G1191="","",IF(G1191="*","",IF(ABS(J1191)&gt;ABS(G1191),"Decrease","Increase")))</f>
        <v>Decrease</v>
      </c>
      <c r="L1191" s="127">
        <f>IF(G1191="","",IF(G1191="*","",(ABS(G1191-J1191))*100))</f>
        <v>6.1136585031213002</v>
      </c>
      <c r="M1191" s="58">
        <v>-0.30852713178294594</v>
      </c>
      <c r="N1191" s="58">
        <v>-0.42699999999999994</v>
      </c>
    </row>
    <row r="1192" spans="1:14" ht="15.6">
      <c r="A1192" s="54">
        <v>1</v>
      </c>
      <c r="B1192" s="54">
        <v>4720</v>
      </c>
      <c r="C1192" s="54" t="s">
        <v>1187</v>
      </c>
      <c r="D1192" s="54" t="s">
        <v>50</v>
      </c>
      <c r="E1192" s="55">
        <v>579</v>
      </c>
      <c r="F1192" s="56">
        <v>0.14699999999999999</v>
      </c>
      <c r="G1192" s="122"/>
      <c r="H1192" s="55">
        <v>619</v>
      </c>
      <c r="I1192" s="56">
        <v>0.22940226171243899</v>
      </c>
      <c r="J1192" s="57"/>
      <c r="K1192" s="57"/>
      <c r="L1192" s="126"/>
      <c r="M1192" s="58">
        <v>-0.47059773828756096</v>
      </c>
      <c r="N1192" s="58">
        <v>-0.55299999999999994</v>
      </c>
    </row>
    <row r="1193" spans="1:14" ht="15.6">
      <c r="A1193" s="54">
        <v>2</v>
      </c>
      <c r="B1193" s="54">
        <v>4720</v>
      </c>
      <c r="C1193" s="54" t="s">
        <v>1187</v>
      </c>
      <c r="D1193" s="54" t="s">
        <v>7</v>
      </c>
      <c r="E1193" s="55">
        <v>19</v>
      </c>
      <c r="F1193" s="56">
        <v>0.105</v>
      </c>
      <c r="G1193" s="122"/>
      <c r="H1193" s="55">
        <v>20</v>
      </c>
      <c r="I1193" s="56">
        <v>0.25</v>
      </c>
      <c r="J1193" s="57"/>
      <c r="K1193" s="57"/>
      <c r="L1193" s="126"/>
      <c r="M1193" s="58">
        <v>-0.44999999999999996</v>
      </c>
      <c r="N1193" s="58">
        <v>-0.59499999999999997</v>
      </c>
    </row>
    <row r="1194" spans="1:14" ht="15.6">
      <c r="A1194" s="54">
        <v>3</v>
      </c>
      <c r="B1194" s="54">
        <v>4720</v>
      </c>
      <c r="C1194" s="54" t="s">
        <v>1187</v>
      </c>
      <c r="D1194" s="54" t="s">
        <v>42</v>
      </c>
      <c r="E1194" s="55">
        <v>535</v>
      </c>
      <c r="F1194" s="56">
        <v>0.14799999999999999</v>
      </c>
      <c r="G1194" s="121">
        <v>4.2999999999999997E-2</v>
      </c>
      <c r="H1194" s="55">
        <v>577</v>
      </c>
      <c r="I1194" s="56">
        <v>0.227036395147314</v>
      </c>
      <c r="J1194" s="59">
        <v>-2.2963604852686004E-2</v>
      </c>
      <c r="K1194" s="55" t="str">
        <f>IF(G1194="","",IF(G1194="*","",IF(ABS(J1194)&gt;ABS(G1194),"Decrease","Increase")))</f>
        <v>Increase</v>
      </c>
      <c r="L1194" s="127">
        <f>IF(G1194="","",IF(G1194="*","",(ABS(G1194-J1194))*100))</f>
        <v>6.5963604852686002</v>
      </c>
      <c r="M1194" s="58">
        <v>-0.47296360485268596</v>
      </c>
      <c r="N1194" s="58">
        <v>-0.55199999999999994</v>
      </c>
    </row>
    <row r="1195" spans="1:14" ht="15.6">
      <c r="A1195" s="54">
        <v>4</v>
      </c>
      <c r="B1195" s="54">
        <v>4720</v>
      </c>
      <c r="C1195" s="54" t="s">
        <v>1187</v>
      </c>
      <c r="D1195" s="54" t="s">
        <v>43</v>
      </c>
      <c r="E1195" s="55">
        <v>10</v>
      </c>
      <c r="F1195" s="60">
        <v>0.3</v>
      </c>
      <c r="G1195" s="121">
        <v>0.19500000000000001</v>
      </c>
      <c r="H1195" s="55">
        <v>14</v>
      </c>
      <c r="I1195" s="56">
        <v>0.214285714285714</v>
      </c>
      <c r="J1195" s="59">
        <v>-3.5714285714286004E-2</v>
      </c>
      <c r="K1195" s="55" t="str">
        <f>IF(G1195="","",IF(G1195="*","",IF(ABS(J1195)&gt;ABS(G1195),"Decrease","Increase")))</f>
        <v>Increase</v>
      </c>
      <c r="L1195" s="127">
        <f>IF(G1195="","",IF(G1195="*","",(ABS(G1195-J1195))*100))</f>
        <v>23.071428571428601</v>
      </c>
      <c r="M1195" s="58">
        <v>-0.48571428571428599</v>
      </c>
      <c r="N1195" s="58">
        <v>-0.39999999999999997</v>
      </c>
    </row>
    <row r="1196" spans="1:14" ht="15.6">
      <c r="A1196" s="54">
        <v>6</v>
      </c>
      <c r="B1196" s="54">
        <v>4720</v>
      </c>
      <c r="C1196" s="54" t="s">
        <v>1187</v>
      </c>
      <c r="D1196" s="54" t="s">
        <v>44</v>
      </c>
      <c r="E1196" s="55">
        <v>15</v>
      </c>
      <c r="F1196" s="56">
        <v>6.7000000000000004E-2</v>
      </c>
      <c r="G1196" s="121">
        <v>-3.7999999999999999E-2</v>
      </c>
      <c r="H1196" s="55" t="s">
        <v>1</v>
      </c>
      <c r="I1196" s="56" t="s">
        <v>1</v>
      </c>
      <c r="J1196" s="55" t="s">
        <v>1</v>
      </c>
      <c r="K1196" s="55"/>
      <c r="L1196" s="127"/>
      <c r="M1196" s="58"/>
      <c r="N1196" s="58">
        <v>-0.63300000000000001</v>
      </c>
    </row>
    <row r="1197" spans="1:14" ht="15.6">
      <c r="A1197" s="54">
        <v>8</v>
      </c>
      <c r="B1197" s="54">
        <v>4720</v>
      </c>
      <c r="C1197" s="54" t="s">
        <v>1187</v>
      </c>
      <c r="D1197" s="54" t="s">
        <v>9</v>
      </c>
      <c r="E1197" s="55" t="s">
        <v>1</v>
      </c>
      <c r="F1197" s="55" t="s">
        <v>1</v>
      </c>
      <c r="G1197" s="122"/>
      <c r="H1197" s="55">
        <v>58</v>
      </c>
      <c r="I1197" s="56">
        <v>0.22413793103448301</v>
      </c>
      <c r="J1197" s="57"/>
      <c r="K1197" s="57"/>
      <c r="L1197" s="126"/>
      <c r="M1197" s="58">
        <v>-0.47586206896551697</v>
      </c>
      <c r="N1197" s="58"/>
    </row>
    <row r="1198" spans="1:14" ht="15.6">
      <c r="A1198" s="54">
        <v>9</v>
      </c>
      <c r="B1198" s="54">
        <v>4720</v>
      </c>
      <c r="C1198" s="54" t="s">
        <v>1187</v>
      </c>
      <c r="D1198" s="54" t="s">
        <v>10</v>
      </c>
      <c r="E1198" s="55">
        <v>576</v>
      </c>
      <c r="F1198" s="56">
        <v>0.14799999999999999</v>
      </c>
      <c r="G1198" s="135" t="s">
        <v>1</v>
      </c>
      <c r="H1198" s="55">
        <v>561</v>
      </c>
      <c r="I1198" s="56">
        <v>0.22994652406417099</v>
      </c>
      <c r="J1198" s="134" t="s">
        <v>1</v>
      </c>
      <c r="K1198" s="55" t="str">
        <f>IF(G1198="","",IF(G1198="*","",IF(ABS(J1198)&gt;ABS(G1198),"Decrease","Increase")))</f>
        <v/>
      </c>
      <c r="L1198" s="127" t="str">
        <f>IF(G1198="","",IF(G1198="*","",(ABS(G1198-J1198))*100))</f>
        <v/>
      </c>
      <c r="M1198" s="58">
        <v>-0.47005347593582897</v>
      </c>
      <c r="N1198" s="58">
        <v>-0.55199999999999994</v>
      </c>
    </row>
    <row r="1199" spans="1:14" ht="15.6">
      <c r="A1199" s="54">
        <v>10</v>
      </c>
      <c r="B1199" s="54">
        <v>4720</v>
      </c>
      <c r="C1199" s="54" t="s">
        <v>1187</v>
      </c>
      <c r="D1199" s="54" t="s">
        <v>51</v>
      </c>
      <c r="E1199" s="55">
        <v>486</v>
      </c>
      <c r="F1199" s="56">
        <v>0.16700000000000001</v>
      </c>
      <c r="G1199" s="122"/>
      <c r="H1199" s="55">
        <v>539</v>
      </c>
      <c r="I1199" s="56">
        <v>0.25974025974025999</v>
      </c>
      <c r="J1199" s="57"/>
      <c r="K1199" s="57"/>
      <c r="L1199" s="126"/>
      <c r="M1199" s="58">
        <v>-0.44025974025973996</v>
      </c>
      <c r="N1199" s="58">
        <v>-0.53299999999999992</v>
      </c>
    </row>
    <row r="1200" spans="1:14" ht="15.6">
      <c r="A1200" s="54">
        <v>11</v>
      </c>
      <c r="B1200" s="54">
        <v>4720</v>
      </c>
      <c r="C1200" s="54" t="s">
        <v>1187</v>
      </c>
      <c r="D1200" s="54" t="s">
        <v>52</v>
      </c>
      <c r="E1200" s="55">
        <v>93</v>
      </c>
      <c r="F1200" s="56">
        <v>4.2999999999999997E-2</v>
      </c>
      <c r="G1200" s="121">
        <v>-0.124</v>
      </c>
      <c r="H1200" s="55">
        <v>80</v>
      </c>
      <c r="I1200" s="56">
        <v>2.5000000000000001E-2</v>
      </c>
      <c r="J1200" s="59">
        <v>-0.23474025974026</v>
      </c>
      <c r="K1200" s="55" t="str">
        <f>IF(G1200="","",IF(G1200="*","",IF(ABS(J1200)&gt;ABS(G1200),"Decrease","Increase")))</f>
        <v>Decrease</v>
      </c>
      <c r="L1200" s="127">
        <f>IF(G1200="","",IF(G1200="*","",(ABS(G1200-J1200))*100))</f>
        <v>11.074025974026</v>
      </c>
      <c r="M1200" s="58">
        <v>-0.67499999999999993</v>
      </c>
      <c r="N1200" s="58">
        <v>-0.65699999999999992</v>
      </c>
    </row>
    <row r="1201" spans="1:14" ht="15.6">
      <c r="A1201" s="54">
        <v>12</v>
      </c>
      <c r="B1201" s="54">
        <v>4720</v>
      </c>
      <c r="C1201" s="54" t="s">
        <v>1187</v>
      </c>
      <c r="D1201" s="54" t="s">
        <v>13</v>
      </c>
      <c r="E1201" s="55">
        <v>573</v>
      </c>
      <c r="F1201" s="56">
        <v>0.14699999999999999</v>
      </c>
      <c r="G1201" s="122"/>
      <c r="H1201" s="55">
        <v>608</v>
      </c>
      <c r="I1201" s="56">
        <v>0.23355263157894701</v>
      </c>
      <c r="J1201" s="57"/>
      <c r="K1201" s="57"/>
      <c r="L1201" s="126"/>
      <c r="M1201" s="58">
        <v>-0.46644736842105294</v>
      </c>
      <c r="N1201" s="58">
        <v>-0.55299999999999994</v>
      </c>
    </row>
    <row r="1202" spans="1:14" ht="15.6">
      <c r="A1202" s="54">
        <v>13</v>
      </c>
      <c r="B1202" s="54">
        <v>4720</v>
      </c>
      <c r="C1202" s="54" t="s">
        <v>1187</v>
      </c>
      <c r="D1202" s="54" t="s">
        <v>14</v>
      </c>
      <c r="E1202" s="55" t="s">
        <v>1</v>
      </c>
      <c r="F1202" s="55" t="s">
        <v>1</v>
      </c>
      <c r="G1202" s="121" t="s">
        <v>1</v>
      </c>
      <c r="H1202" s="55">
        <v>11</v>
      </c>
      <c r="I1202" s="56">
        <v>0</v>
      </c>
      <c r="J1202" s="59">
        <v>-0.23355263157894701</v>
      </c>
      <c r="K1202" s="55" t="str">
        <f>IF(G1202="","",IF(G1202="*","",IF(ABS(J1202)&gt;ABS(G1202),"Decrease","Increase")))</f>
        <v/>
      </c>
      <c r="L1202" s="127" t="str">
        <f>IF(G1202="","",IF(G1202="*","",(ABS(G1202-J1202))*100))</f>
        <v/>
      </c>
      <c r="M1202" s="58">
        <v>-0.7</v>
      </c>
      <c r="N1202" s="58"/>
    </row>
    <row r="1203" spans="1:14" ht="15.6">
      <c r="A1203" s="54">
        <v>14</v>
      </c>
      <c r="B1203" s="54">
        <v>4720</v>
      </c>
      <c r="C1203" s="54" t="s">
        <v>1187</v>
      </c>
      <c r="D1203" s="54" t="s">
        <v>15</v>
      </c>
      <c r="E1203" s="55">
        <v>282</v>
      </c>
      <c r="F1203" s="56">
        <v>0.11700000000000001</v>
      </c>
      <c r="G1203" s="122"/>
      <c r="H1203" s="55">
        <v>287</v>
      </c>
      <c r="I1203" s="56">
        <v>0.156794425087108</v>
      </c>
      <c r="J1203" s="57"/>
      <c r="K1203" s="57"/>
      <c r="L1203" s="126"/>
      <c r="M1203" s="58">
        <v>-0.5432055749128919</v>
      </c>
      <c r="N1203" s="58">
        <v>-0.58299999999999996</v>
      </c>
    </row>
    <row r="1204" spans="1:14" ht="15.6">
      <c r="A1204" s="54">
        <v>15</v>
      </c>
      <c r="B1204" s="54">
        <v>4720</v>
      </c>
      <c r="C1204" s="54" t="s">
        <v>1187</v>
      </c>
      <c r="D1204" s="54" t="s">
        <v>16</v>
      </c>
      <c r="E1204" s="55">
        <v>297</v>
      </c>
      <c r="F1204" s="56">
        <v>0.17499999999999999</v>
      </c>
      <c r="G1204" s="121">
        <v>5.7999999999999996E-2</v>
      </c>
      <c r="H1204" s="55">
        <v>332</v>
      </c>
      <c r="I1204" s="56">
        <v>0.29216867469879498</v>
      </c>
      <c r="J1204" s="59">
        <v>0.13537424961168698</v>
      </c>
      <c r="K1204" s="55" t="str">
        <f>IF(G1204="","",IF(G1204="*","",IF(ABS(J1204)&gt;ABS(G1204),"Decrease","Increase")))</f>
        <v>Decrease</v>
      </c>
      <c r="L1204" s="127">
        <f>IF(G1204="","",IF(G1204="*","",(ABS(G1204-J1204))*100))</f>
        <v>7.7374249611686983</v>
      </c>
      <c r="M1204" s="58">
        <v>-0.40783132530120497</v>
      </c>
      <c r="N1204" s="58">
        <v>-0.52499999999999991</v>
      </c>
    </row>
    <row r="1205" spans="1:14" ht="15.6">
      <c r="A1205" s="54">
        <v>1</v>
      </c>
      <c r="B1205" s="54">
        <v>4800</v>
      </c>
      <c r="C1205" s="54" t="s">
        <v>1188</v>
      </c>
      <c r="D1205" s="54" t="s">
        <v>50</v>
      </c>
      <c r="E1205" s="55">
        <v>1111</v>
      </c>
      <c r="F1205" s="56">
        <v>0.42199999999999999</v>
      </c>
      <c r="G1205" s="122"/>
      <c r="H1205" s="55">
        <v>1236</v>
      </c>
      <c r="I1205" s="56">
        <v>0.509708737864078</v>
      </c>
      <c r="J1205" s="57"/>
      <c r="K1205" s="57"/>
      <c r="L1205" s="126"/>
      <c r="M1205" s="58">
        <v>-0.19029126213592196</v>
      </c>
      <c r="N1205" s="58">
        <v>-0.27799999999999997</v>
      </c>
    </row>
    <row r="1206" spans="1:14" ht="15.6">
      <c r="A1206" s="54">
        <v>2</v>
      </c>
      <c r="B1206" s="54">
        <v>4800</v>
      </c>
      <c r="C1206" s="54" t="s">
        <v>1188</v>
      </c>
      <c r="D1206" s="54" t="s">
        <v>7</v>
      </c>
      <c r="E1206" s="55">
        <v>1010</v>
      </c>
      <c r="F1206" s="56">
        <v>0.434</v>
      </c>
      <c r="G1206" s="122"/>
      <c r="H1206" s="55">
        <v>1124</v>
      </c>
      <c r="I1206" s="56">
        <v>0.51957295373665502</v>
      </c>
      <c r="J1206" s="57"/>
      <c r="K1206" s="57"/>
      <c r="L1206" s="126"/>
      <c r="M1206" s="58">
        <v>-0.18042704626334494</v>
      </c>
      <c r="N1206" s="58">
        <v>-0.26599999999999996</v>
      </c>
    </row>
    <row r="1207" spans="1:14" ht="15.6">
      <c r="A1207" s="54">
        <v>3</v>
      </c>
      <c r="B1207" s="54">
        <v>4800</v>
      </c>
      <c r="C1207" s="54" t="s">
        <v>1188</v>
      </c>
      <c r="D1207" s="54" t="s">
        <v>42</v>
      </c>
      <c r="E1207" s="55">
        <v>74</v>
      </c>
      <c r="F1207" s="56">
        <v>0.25700000000000001</v>
      </c>
      <c r="G1207" s="121">
        <v>-0.17699999999999999</v>
      </c>
      <c r="H1207" s="55">
        <v>92</v>
      </c>
      <c r="I1207" s="56">
        <v>0.33695652173912999</v>
      </c>
      <c r="J1207" s="59">
        <v>-0.18261643199752503</v>
      </c>
      <c r="K1207" s="55" t="str">
        <f>IF(G1207="","",IF(G1207="*","",IF(ABS(J1207)&gt;ABS(G1207),"Decrease","Increase")))</f>
        <v>Decrease</v>
      </c>
      <c r="L1207" s="127">
        <f>IF(G1207="","",IF(G1207="*","",(ABS(G1207-J1207))*100))</f>
        <v>0.56164319975250399</v>
      </c>
      <c r="M1207" s="58">
        <v>-0.36304347826086997</v>
      </c>
      <c r="N1207" s="58">
        <v>-0.44299999999999995</v>
      </c>
    </row>
    <row r="1208" spans="1:14" ht="15.6">
      <c r="A1208" s="54">
        <v>4</v>
      </c>
      <c r="B1208" s="54">
        <v>4800</v>
      </c>
      <c r="C1208" s="54" t="s">
        <v>1188</v>
      </c>
      <c r="D1208" s="54" t="s">
        <v>43</v>
      </c>
      <c r="E1208" s="55" t="s">
        <v>1</v>
      </c>
      <c r="F1208" s="55" t="s">
        <v>1</v>
      </c>
      <c r="G1208" s="121" t="s">
        <v>1</v>
      </c>
      <c r="H1208" s="55" t="s">
        <v>1</v>
      </c>
      <c r="I1208" s="56" t="s">
        <v>1</v>
      </c>
      <c r="J1208" s="55" t="s">
        <v>1</v>
      </c>
      <c r="K1208" s="55" t="str">
        <f>IF(G1208="","",IF(G1208="*","",IF(ABS(J1208)&gt;ABS(G1208),"Decrease","Increase")))</f>
        <v/>
      </c>
      <c r="L1208" s="127" t="str">
        <f>IF(G1208="","",IF(G1208="*","",(ABS(G1208-J1208))*100))</f>
        <v/>
      </c>
      <c r="M1208" s="58"/>
      <c r="N1208" s="58"/>
    </row>
    <row r="1209" spans="1:14" ht="15.6">
      <c r="A1209" s="54">
        <v>5</v>
      </c>
      <c r="B1209" s="54">
        <v>4800</v>
      </c>
      <c r="C1209" s="54" t="s">
        <v>1188</v>
      </c>
      <c r="D1209" s="54" t="s">
        <v>8</v>
      </c>
      <c r="E1209" s="55" t="s">
        <v>1</v>
      </c>
      <c r="F1209" s="55" t="s">
        <v>1</v>
      </c>
      <c r="G1209" s="121" t="s">
        <v>1</v>
      </c>
      <c r="H1209" s="55" t="s">
        <v>1</v>
      </c>
      <c r="I1209" s="56" t="s">
        <v>1</v>
      </c>
      <c r="J1209" s="55" t="s">
        <v>1</v>
      </c>
      <c r="K1209" s="55" t="str">
        <f>IF(G1209="","",IF(G1209="*","",IF(ABS(J1209)&gt;ABS(G1209),"Decrease","Increase")))</f>
        <v/>
      </c>
      <c r="L1209" s="127" t="str">
        <f>IF(G1209="","",IF(G1209="*","",(ABS(G1209-J1209))*100))</f>
        <v/>
      </c>
      <c r="M1209" s="58"/>
      <c r="N1209" s="58"/>
    </row>
    <row r="1210" spans="1:14" ht="15.6">
      <c r="A1210" s="54">
        <v>6</v>
      </c>
      <c r="B1210" s="54">
        <v>4800</v>
      </c>
      <c r="C1210" s="54" t="s">
        <v>1188</v>
      </c>
      <c r="D1210" s="54" t="s">
        <v>44</v>
      </c>
      <c r="E1210" s="55">
        <v>22</v>
      </c>
      <c r="F1210" s="56">
        <v>0.40899999999999997</v>
      </c>
      <c r="G1210" s="121">
        <v>-2.5000000000000001E-2</v>
      </c>
      <c r="H1210" s="55">
        <v>16</v>
      </c>
      <c r="I1210" s="56">
        <v>0.8125</v>
      </c>
      <c r="J1210" s="59">
        <v>0.29292704626334498</v>
      </c>
      <c r="K1210" s="55" t="str">
        <f>IF(G1210="","",IF(G1210="*","",IF(ABS(J1210)&gt;ABS(G1210),"Decrease","Increase")))</f>
        <v>Decrease</v>
      </c>
      <c r="L1210" s="127">
        <f>IF(G1210="","",IF(G1210="*","",(ABS(G1210-J1210))*100))</f>
        <v>31.792704626334501</v>
      </c>
      <c r="M1210" s="58">
        <v>0.11250000000000004</v>
      </c>
      <c r="N1210" s="58">
        <v>-0.29099999999999998</v>
      </c>
    </row>
    <row r="1211" spans="1:14" ht="15.6">
      <c r="A1211" s="54">
        <v>7</v>
      </c>
      <c r="B1211" s="54">
        <v>4800</v>
      </c>
      <c r="C1211" s="54" t="s">
        <v>1188</v>
      </c>
      <c r="D1211" s="54" t="s">
        <v>1096</v>
      </c>
      <c r="E1211" s="55" t="s">
        <v>1</v>
      </c>
      <c r="F1211" s="55" t="s">
        <v>1</v>
      </c>
      <c r="G1211" s="123"/>
      <c r="H1211" s="55"/>
      <c r="I1211" s="56"/>
      <c r="J1211" s="55"/>
      <c r="K1211" s="54"/>
      <c r="L1211" s="127" t="str">
        <f>IF(G1211="","",IF(G1211="*","",(ABS(G1211-J1211))*100))</f>
        <v/>
      </c>
      <c r="M1211" s="58"/>
      <c r="N1211" s="58"/>
    </row>
    <row r="1212" spans="1:14" ht="15.6">
      <c r="A1212" s="54">
        <v>8</v>
      </c>
      <c r="B1212" s="54">
        <v>4800</v>
      </c>
      <c r="C1212" s="54" t="s">
        <v>1188</v>
      </c>
      <c r="D1212" s="54" t="s">
        <v>9</v>
      </c>
      <c r="E1212" s="55">
        <v>459</v>
      </c>
      <c r="F1212" s="60">
        <v>0.49</v>
      </c>
      <c r="G1212" s="122"/>
      <c r="H1212" s="55">
        <v>526</v>
      </c>
      <c r="I1212" s="56">
        <v>0.57984790874524705</v>
      </c>
      <c r="J1212" s="57"/>
      <c r="K1212" s="57"/>
      <c r="L1212" s="126"/>
      <c r="M1212" s="58">
        <v>-0.1201520912547529</v>
      </c>
      <c r="N1212" s="58">
        <v>-0.20999999999999996</v>
      </c>
    </row>
    <row r="1213" spans="1:14" ht="15.6">
      <c r="A1213" s="54">
        <v>9</v>
      </c>
      <c r="B1213" s="54">
        <v>4800</v>
      </c>
      <c r="C1213" s="54" t="s">
        <v>1188</v>
      </c>
      <c r="D1213" s="54" t="s">
        <v>10</v>
      </c>
      <c r="E1213" s="55">
        <v>652</v>
      </c>
      <c r="F1213" s="56">
        <v>0.374</v>
      </c>
      <c r="G1213" s="121">
        <v>-0.11599999999999999</v>
      </c>
      <c r="H1213" s="55">
        <v>710</v>
      </c>
      <c r="I1213" s="56">
        <v>0.45774647887323899</v>
      </c>
      <c r="J1213" s="59">
        <v>-0.12210142987200806</v>
      </c>
      <c r="K1213" s="55" t="str">
        <f>IF(G1213="","",IF(G1213="*","",IF(ABS(J1213)&gt;ABS(G1213),"Decrease","Increase")))</f>
        <v>Decrease</v>
      </c>
      <c r="L1213" s="127">
        <f>IF(G1213="","",IF(G1213="*","",(ABS(G1213-J1213))*100))</f>
        <v>0.61014298720080684</v>
      </c>
      <c r="M1213" s="58">
        <v>-0.24225352112676096</v>
      </c>
      <c r="N1213" s="58">
        <v>-0.32599999999999996</v>
      </c>
    </row>
    <row r="1214" spans="1:14" ht="15.6">
      <c r="A1214" s="54">
        <v>10</v>
      </c>
      <c r="B1214" s="54">
        <v>4800</v>
      </c>
      <c r="C1214" s="54" t="s">
        <v>1188</v>
      </c>
      <c r="D1214" s="54" t="s">
        <v>51</v>
      </c>
      <c r="E1214" s="55">
        <v>932</v>
      </c>
      <c r="F1214" s="56">
        <v>0.46100000000000002</v>
      </c>
      <c r="G1214" s="122"/>
      <c r="H1214" s="55">
        <v>1044</v>
      </c>
      <c r="I1214" s="56">
        <v>0.56513409961685801</v>
      </c>
      <c r="J1214" s="57"/>
      <c r="K1214" s="57"/>
      <c r="L1214" s="126"/>
      <c r="M1214" s="58">
        <v>-0.13486590038314195</v>
      </c>
      <c r="N1214" s="58">
        <v>-0.23899999999999993</v>
      </c>
    </row>
    <row r="1215" spans="1:14" ht="15.6">
      <c r="A1215" s="54">
        <v>11</v>
      </c>
      <c r="B1215" s="54">
        <v>4800</v>
      </c>
      <c r="C1215" s="54" t="s">
        <v>1188</v>
      </c>
      <c r="D1215" s="54" t="s">
        <v>52</v>
      </c>
      <c r="E1215" s="55">
        <v>179</v>
      </c>
      <c r="F1215" s="56">
        <v>0.218</v>
      </c>
      <c r="G1215" s="121">
        <v>-0.24299999999999999</v>
      </c>
      <c r="H1215" s="55">
        <v>192</v>
      </c>
      <c r="I1215" s="56">
        <v>0.20833333333333301</v>
      </c>
      <c r="J1215" s="59">
        <v>-0.35680076628352497</v>
      </c>
      <c r="K1215" s="55" t="str">
        <f>IF(G1215="","",IF(G1215="*","",IF(ABS(J1215)&gt;ABS(G1215),"Decrease","Increase")))</f>
        <v>Decrease</v>
      </c>
      <c r="L1215" s="127">
        <f>IF(G1215="","",IF(G1215="*","",(ABS(G1215-J1215))*100))</f>
        <v>11.380076628352498</v>
      </c>
      <c r="M1215" s="58">
        <v>-0.49166666666666692</v>
      </c>
      <c r="N1215" s="58">
        <v>-0.48199999999999998</v>
      </c>
    </row>
    <row r="1216" spans="1:14" ht="15.6">
      <c r="A1216" s="54">
        <v>12</v>
      </c>
      <c r="B1216" s="54">
        <v>4800</v>
      </c>
      <c r="C1216" s="54" t="s">
        <v>1188</v>
      </c>
      <c r="D1216" s="54" t="s">
        <v>13</v>
      </c>
      <c r="E1216" s="55">
        <v>1111</v>
      </c>
      <c r="F1216" s="56">
        <v>0.42199999999999999</v>
      </c>
      <c r="G1216" s="122"/>
      <c r="H1216" s="55">
        <v>1236</v>
      </c>
      <c r="I1216" s="56">
        <v>0.509708737864078</v>
      </c>
      <c r="J1216" s="57"/>
      <c r="K1216" s="57"/>
      <c r="L1216" s="126"/>
      <c r="M1216" s="58">
        <v>-0.19029126213592196</v>
      </c>
      <c r="N1216" s="58">
        <v>-0.27799999999999997</v>
      </c>
    </row>
    <row r="1217" spans="1:14" ht="15.6">
      <c r="A1217" s="54">
        <v>14</v>
      </c>
      <c r="B1217" s="54">
        <v>4800</v>
      </c>
      <c r="C1217" s="54" t="s">
        <v>1188</v>
      </c>
      <c r="D1217" s="54" t="s">
        <v>15</v>
      </c>
      <c r="E1217" s="55">
        <v>535</v>
      </c>
      <c r="F1217" s="56">
        <v>0.38500000000000001</v>
      </c>
      <c r="G1217" s="122"/>
      <c r="H1217" s="55">
        <v>593</v>
      </c>
      <c r="I1217" s="56">
        <v>0.45868465430016903</v>
      </c>
      <c r="J1217" s="57"/>
      <c r="K1217" s="57"/>
      <c r="L1217" s="126"/>
      <c r="M1217" s="58">
        <v>-0.24131534569983093</v>
      </c>
      <c r="N1217" s="58">
        <v>-0.31499999999999995</v>
      </c>
    </row>
    <row r="1218" spans="1:14" ht="15.6">
      <c r="A1218" s="54">
        <v>15</v>
      </c>
      <c r="B1218" s="54">
        <v>4800</v>
      </c>
      <c r="C1218" s="54" t="s">
        <v>1188</v>
      </c>
      <c r="D1218" s="54" t="s">
        <v>16</v>
      </c>
      <c r="E1218" s="55">
        <v>576</v>
      </c>
      <c r="F1218" s="56">
        <v>0.45700000000000002</v>
      </c>
      <c r="G1218" s="121">
        <v>7.2000000000000008E-2</v>
      </c>
      <c r="H1218" s="55">
        <v>643</v>
      </c>
      <c r="I1218" s="56">
        <v>0.55676516329704495</v>
      </c>
      <c r="J1218" s="59">
        <v>9.8080508996875926E-2</v>
      </c>
      <c r="K1218" s="55" t="str">
        <f>IF(G1218="","",IF(G1218="*","",IF(ABS(J1218)&gt;ABS(G1218),"Decrease","Increase")))</f>
        <v>Decrease</v>
      </c>
      <c r="L1218" s="127">
        <f>IF(G1218="","",IF(G1218="*","",(ABS(G1218-J1218))*100))</f>
        <v>2.6080508996875915</v>
      </c>
      <c r="M1218" s="58">
        <v>-0.143234836702955</v>
      </c>
      <c r="N1218" s="58">
        <v>-0.24299999999999994</v>
      </c>
    </row>
    <row r="1219" spans="1:14" ht="15.6">
      <c r="A1219" s="54">
        <v>1</v>
      </c>
      <c r="B1219" s="54">
        <v>4820</v>
      </c>
      <c r="C1219" s="54" t="s">
        <v>1189</v>
      </c>
      <c r="D1219" s="54" t="s">
        <v>50</v>
      </c>
      <c r="E1219" s="55">
        <v>559</v>
      </c>
      <c r="F1219" s="56">
        <v>0.186</v>
      </c>
      <c r="G1219" s="122"/>
      <c r="H1219" s="55">
        <v>627</v>
      </c>
      <c r="I1219" s="56">
        <v>0.27272727272727298</v>
      </c>
      <c r="J1219" s="57"/>
      <c r="K1219" s="57"/>
      <c r="L1219" s="126"/>
      <c r="M1219" s="58">
        <v>-0.42727272727272697</v>
      </c>
      <c r="N1219" s="58">
        <v>-0.51400000000000001</v>
      </c>
    </row>
    <row r="1220" spans="1:14" ht="15.6">
      <c r="A1220" s="54">
        <v>2</v>
      </c>
      <c r="B1220" s="54">
        <v>4820</v>
      </c>
      <c r="C1220" s="54" t="s">
        <v>1189</v>
      </c>
      <c r="D1220" s="54" t="s">
        <v>7</v>
      </c>
      <c r="E1220" s="55">
        <v>10</v>
      </c>
      <c r="F1220" s="60">
        <v>0.1</v>
      </c>
      <c r="G1220" s="122"/>
      <c r="H1220" s="55">
        <v>15</v>
      </c>
      <c r="I1220" s="56">
        <v>0.53333333333333299</v>
      </c>
      <c r="J1220" s="57"/>
      <c r="K1220" s="57"/>
      <c r="L1220" s="126"/>
      <c r="M1220" s="58">
        <v>-0.16666666666666696</v>
      </c>
      <c r="N1220" s="58">
        <v>-0.6</v>
      </c>
    </row>
    <row r="1221" spans="1:14" ht="15.6">
      <c r="A1221" s="54">
        <v>3</v>
      </c>
      <c r="B1221" s="54">
        <v>4820</v>
      </c>
      <c r="C1221" s="54" t="s">
        <v>1189</v>
      </c>
      <c r="D1221" s="54" t="s">
        <v>42</v>
      </c>
      <c r="E1221" s="55">
        <v>536</v>
      </c>
      <c r="F1221" s="56">
        <v>0.183</v>
      </c>
      <c r="G1221" s="121">
        <v>8.3000000000000004E-2</v>
      </c>
      <c r="H1221" s="55">
        <v>597</v>
      </c>
      <c r="I1221" s="56">
        <v>0.26465661641541</v>
      </c>
      <c r="J1221" s="59">
        <v>-0.268676716917923</v>
      </c>
      <c r="K1221" s="55" t="str">
        <f>IF(G1221="","",IF(G1221="*","",IF(ABS(J1221)&gt;ABS(G1221),"Decrease","Increase")))</f>
        <v>Decrease</v>
      </c>
      <c r="L1221" s="127">
        <f>IF(G1221="","",IF(G1221="*","",(ABS(G1221-J1221))*100))</f>
        <v>35.1676716917923</v>
      </c>
      <c r="M1221" s="58">
        <v>-0.43534338358458996</v>
      </c>
      <c r="N1221" s="58">
        <v>-0.5169999999999999</v>
      </c>
    </row>
    <row r="1222" spans="1:14" ht="15.6">
      <c r="A1222" s="54">
        <v>5</v>
      </c>
      <c r="B1222" s="54">
        <v>4820</v>
      </c>
      <c r="C1222" s="54" t="s">
        <v>1189</v>
      </c>
      <c r="D1222" s="54" t="s">
        <v>8</v>
      </c>
      <c r="E1222" s="55" t="s">
        <v>1</v>
      </c>
      <c r="F1222" s="55" t="s">
        <v>1</v>
      </c>
      <c r="G1222" s="121" t="s">
        <v>1</v>
      </c>
      <c r="H1222" s="55" t="s">
        <v>1</v>
      </c>
      <c r="I1222" s="56" t="s">
        <v>1</v>
      </c>
      <c r="J1222" s="55" t="s">
        <v>1</v>
      </c>
      <c r="K1222" s="55" t="str">
        <f>IF(G1222="","",IF(G1222="*","",IF(ABS(J1222)&gt;ABS(G1222),"Decrease","Increase")))</f>
        <v/>
      </c>
      <c r="L1222" s="127" t="str">
        <f>IF(G1222="","",IF(G1222="*","",(ABS(G1222-J1222))*100))</f>
        <v/>
      </c>
      <c r="M1222" s="58"/>
      <c r="N1222" s="58"/>
    </row>
    <row r="1223" spans="1:14" ht="15.6">
      <c r="A1223" s="54">
        <v>6</v>
      </c>
      <c r="B1223" s="54">
        <v>4820</v>
      </c>
      <c r="C1223" s="54" t="s">
        <v>1189</v>
      </c>
      <c r="D1223" s="54" t="s">
        <v>44</v>
      </c>
      <c r="E1223" s="55">
        <v>12</v>
      </c>
      <c r="F1223" s="56">
        <v>0.41699999999999998</v>
      </c>
      <c r="G1223" s="121">
        <v>0.317</v>
      </c>
      <c r="H1223" s="55">
        <v>12</v>
      </c>
      <c r="I1223" s="56">
        <v>0.33333333333333298</v>
      </c>
      <c r="J1223" s="59">
        <v>-0.2</v>
      </c>
      <c r="K1223" s="55" t="str">
        <f>IF(G1223="","",IF(G1223="*","",IF(ABS(J1223)&gt;ABS(G1223),"Decrease","Increase")))</f>
        <v>Increase</v>
      </c>
      <c r="L1223" s="127">
        <f>IF(G1223="","",IF(G1223="*","",(ABS(G1223-J1223))*100))</f>
        <v>51.7</v>
      </c>
      <c r="M1223" s="58">
        <v>-0.36666666666666697</v>
      </c>
      <c r="N1223" s="58">
        <v>-0.28299999999999997</v>
      </c>
    </row>
    <row r="1224" spans="1:14" ht="15.6">
      <c r="A1224" s="54">
        <v>9</v>
      </c>
      <c r="B1224" s="54">
        <v>4820</v>
      </c>
      <c r="C1224" s="54" t="s">
        <v>1189</v>
      </c>
      <c r="D1224" s="54" t="s">
        <v>10</v>
      </c>
      <c r="E1224" s="55">
        <v>559</v>
      </c>
      <c r="F1224" s="56">
        <v>0.186</v>
      </c>
      <c r="G1224" s="121"/>
      <c r="H1224" s="55">
        <v>627</v>
      </c>
      <c r="I1224" s="56">
        <v>0.27272727272727298</v>
      </c>
      <c r="J1224" s="55"/>
      <c r="K1224" s="55" t="str">
        <f>IF(G1224="","",IF(G1224="*","",IF(ABS(J1224)&gt;ABS(G1224),"Decrease","Increase")))</f>
        <v/>
      </c>
      <c r="L1224" s="127" t="str">
        <f>IF(G1224="","",IF(G1224="*","",(ABS(G1224-J1224))*100))</f>
        <v/>
      </c>
      <c r="M1224" s="58">
        <v>-0.42727272727272697</v>
      </c>
      <c r="N1224" s="58">
        <v>-0.51400000000000001</v>
      </c>
    </row>
    <row r="1225" spans="1:14" ht="15.6">
      <c r="A1225" s="54">
        <v>10</v>
      </c>
      <c r="B1225" s="54">
        <v>4820</v>
      </c>
      <c r="C1225" s="54" t="s">
        <v>1189</v>
      </c>
      <c r="D1225" s="54" t="s">
        <v>51</v>
      </c>
      <c r="E1225" s="55">
        <v>498</v>
      </c>
      <c r="F1225" s="56">
        <v>0.20100000000000001</v>
      </c>
      <c r="G1225" s="122"/>
      <c r="H1225" s="55">
        <v>550</v>
      </c>
      <c r="I1225" s="56">
        <v>0.296363636363636</v>
      </c>
      <c r="J1225" s="57"/>
      <c r="K1225" s="57"/>
      <c r="L1225" s="126"/>
      <c r="M1225" s="58">
        <v>-0.40363636363636396</v>
      </c>
      <c r="N1225" s="58">
        <v>-0.49899999999999994</v>
      </c>
    </row>
    <row r="1226" spans="1:14" ht="15.6">
      <c r="A1226" s="54">
        <v>11</v>
      </c>
      <c r="B1226" s="54">
        <v>4820</v>
      </c>
      <c r="C1226" s="54" t="s">
        <v>1189</v>
      </c>
      <c r="D1226" s="54" t="s">
        <v>52</v>
      </c>
      <c r="E1226" s="55">
        <v>61</v>
      </c>
      <c r="F1226" s="56">
        <v>6.6000000000000003E-2</v>
      </c>
      <c r="G1226" s="121">
        <v>-0.13500000000000001</v>
      </c>
      <c r="H1226" s="55">
        <v>77</v>
      </c>
      <c r="I1226" s="56">
        <v>0.103896103896104</v>
      </c>
      <c r="J1226" s="59">
        <v>-0.19246753246753201</v>
      </c>
      <c r="K1226" s="55" t="str">
        <f>IF(G1226="","",IF(G1226="*","",IF(ABS(J1226)&gt;ABS(G1226),"Decrease","Increase")))</f>
        <v>Decrease</v>
      </c>
      <c r="L1226" s="127">
        <f>IF(G1226="","",IF(G1226="*","",(ABS(G1226-J1226))*100))</f>
        <v>5.7467532467532001</v>
      </c>
      <c r="M1226" s="58">
        <v>-0.59610389610389591</v>
      </c>
      <c r="N1226" s="58">
        <v>-0.6339999999999999</v>
      </c>
    </row>
    <row r="1227" spans="1:14" ht="15.6">
      <c r="A1227" s="54">
        <v>12</v>
      </c>
      <c r="B1227" s="54">
        <v>4820</v>
      </c>
      <c r="C1227" s="54" t="s">
        <v>1189</v>
      </c>
      <c r="D1227" s="54" t="s">
        <v>13</v>
      </c>
      <c r="E1227" s="55">
        <v>558</v>
      </c>
      <c r="F1227" s="56">
        <v>0.186</v>
      </c>
      <c r="G1227" s="122"/>
      <c r="H1227" s="55">
        <v>626</v>
      </c>
      <c r="I1227" s="56">
        <v>0.27316293929712498</v>
      </c>
      <c r="J1227" s="57"/>
      <c r="K1227" s="57"/>
      <c r="L1227" s="126"/>
      <c r="M1227" s="58">
        <v>-0.42683706070287497</v>
      </c>
      <c r="N1227" s="58">
        <v>-0.51400000000000001</v>
      </c>
    </row>
    <row r="1228" spans="1:14" ht="15.6">
      <c r="A1228" s="54">
        <v>13</v>
      </c>
      <c r="B1228" s="54">
        <v>4820</v>
      </c>
      <c r="C1228" s="54" t="s">
        <v>1189</v>
      </c>
      <c r="D1228" s="54" t="s">
        <v>14</v>
      </c>
      <c r="E1228" s="55" t="s">
        <v>1</v>
      </c>
      <c r="F1228" s="55" t="s">
        <v>1</v>
      </c>
      <c r="G1228" s="121" t="s">
        <v>1</v>
      </c>
      <c r="H1228" s="55" t="s">
        <v>1</v>
      </c>
      <c r="I1228" s="56" t="s">
        <v>1</v>
      </c>
      <c r="J1228" s="55" t="s">
        <v>1</v>
      </c>
      <c r="K1228" s="55" t="str">
        <f>IF(G1228="","",IF(G1228="*","",IF(ABS(J1228)&gt;ABS(G1228),"Decrease","Increase")))</f>
        <v/>
      </c>
      <c r="L1228" s="127" t="str">
        <f>IF(G1228="","",IF(G1228="*","",(ABS(G1228-J1228))*100))</f>
        <v/>
      </c>
      <c r="M1228" s="58"/>
      <c r="N1228" s="58"/>
    </row>
    <row r="1229" spans="1:14" ht="15.6">
      <c r="A1229" s="54">
        <v>14</v>
      </c>
      <c r="B1229" s="54">
        <v>4820</v>
      </c>
      <c r="C1229" s="54" t="s">
        <v>1189</v>
      </c>
      <c r="D1229" s="54" t="s">
        <v>15</v>
      </c>
      <c r="E1229" s="55">
        <v>272</v>
      </c>
      <c r="F1229" s="56">
        <v>0.13600000000000001</v>
      </c>
      <c r="G1229" s="122"/>
      <c r="H1229" s="55">
        <v>313</v>
      </c>
      <c r="I1229" s="56">
        <v>0.207667731629393</v>
      </c>
      <c r="J1229" s="57"/>
      <c r="K1229" s="57"/>
      <c r="L1229" s="126"/>
      <c r="M1229" s="58">
        <v>-0.49233226837060695</v>
      </c>
      <c r="N1229" s="58">
        <v>-0.56399999999999995</v>
      </c>
    </row>
    <row r="1230" spans="1:14" ht="15.6">
      <c r="A1230" s="54">
        <v>15</v>
      </c>
      <c r="B1230" s="54">
        <v>4820</v>
      </c>
      <c r="C1230" s="54" t="s">
        <v>1189</v>
      </c>
      <c r="D1230" s="54" t="s">
        <v>16</v>
      </c>
      <c r="E1230" s="55">
        <v>287</v>
      </c>
      <c r="F1230" s="56">
        <v>0.23300000000000001</v>
      </c>
      <c r="G1230" s="121">
        <v>9.6999999999999989E-2</v>
      </c>
      <c r="H1230" s="55">
        <v>314</v>
      </c>
      <c r="I1230" s="56">
        <v>0.337579617834395</v>
      </c>
      <c r="J1230" s="59">
        <v>0.12991188620500199</v>
      </c>
      <c r="K1230" s="55" t="str">
        <f>IF(G1230="","",IF(G1230="*","",IF(ABS(J1230)&gt;ABS(G1230),"Decrease","Increase")))</f>
        <v>Decrease</v>
      </c>
      <c r="L1230" s="127">
        <f>IF(G1230="","",IF(G1230="*","",(ABS(G1230-J1230))*100))</f>
        <v>3.2911886205002001</v>
      </c>
      <c r="M1230" s="58">
        <v>-0.36242038216560496</v>
      </c>
      <c r="N1230" s="58">
        <v>-0.46699999999999997</v>
      </c>
    </row>
    <row r="1231" spans="1:14" ht="15.6">
      <c r="A1231" s="54">
        <v>1</v>
      </c>
      <c r="B1231" s="54">
        <v>4821</v>
      </c>
      <c r="C1231" s="54" t="s">
        <v>1190</v>
      </c>
      <c r="D1231" s="54" t="s">
        <v>50</v>
      </c>
      <c r="E1231" s="55">
        <v>809</v>
      </c>
      <c r="F1231" s="56">
        <v>0.42799999999999999</v>
      </c>
      <c r="G1231" s="122"/>
      <c r="H1231" s="55">
        <v>870</v>
      </c>
      <c r="I1231" s="56">
        <v>0.50114942528735595</v>
      </c>
      <c r="J1231" s="57"/>
      <c r="K1231" s="57"/>
      <c r="L1231" s="126"/>
      <c r="M1231" s="58">
        <v>-0.198850574712644</v>
      </c>
      <c r="N1231" s="58">
        <v>-0.27199999999999996</v>
      </c>
    </row>
    <row r="1232" spans="1:14" ht="15.6">
      <c r="A1232" s="54">
        <v>2</v>
      </c>
      <c r="B1232" s="54">
        <v>4821</v>
      </c>
      <c r="C1232" s="54" t="s">
        <v>1190</v>
      </c>
      <c r="D1232" s="54" t="s">
        <v>7</v>
      </c>
      <c r="E1232" s="55">
        <v>472</v>
      </c>
      <c r="F1232" s="56">
        <v>0.55500000000000005</v>
      </c>
      <c r="G1232" s="122"/>
      <c r="H1232" s="55">
        <v>516</v>
      </c>
      <c r="I1232" s="56">
        <v>0.64534883720930203</v>
      </c>
      <c r="J1232" s="57"/>
      <c r="K1232" s="57"/>
      <c r="L1232" s="126"/>
      <c r="M1232" s="58">
        <v>-5.4651162790697927E-2</v>
      </c>
      <c r="N1232" s="58">
        <v>-0.14499999999999991</v>
      </c>
    </row>
    <row r="1233" spans="1:14" ht="15.6">
      <c r="A1233" s="54">
        <v>3</v>
      </c>
      <c r="B1233" s="54">
        <v>4821</v>
      </c>
      <c r="C1233" s="54" t="s">
        <v>1190</v>
      </c>
      <c r="D1233" s="54" t="s">
        <v>42</v>
      </c>
      <c r="E1233" s="55">
        <v>297</v>
      </c>
      <c r="F1233" s="56">
        <v>0.21199999999999999</v>
      </c>
      <c r="G1233" s="121">
        <v>-0.34299999999999997</v>
      </c>
      <c r="H1233" s="55">
        <v>315</v>
      </c>
      <c r="I1233" s="56">
        <v>0.27301587301587299</v>
      </c>
      <c r="J1233" s="59">
        <v>-0.37233296419342904</v>
      </c>
      <c r="K1233" s="55" t="str">
        <f>IF(G1233="","",IF(G1233="*","",IF(ABS(J1233)&gt;ABS(G1233),"Decrease","Increase")))</f>
        <v>Decrease</v>
      </c>
      <c r="L1233" s="127">
        <f>IF(G1233="","",IF(G1233="*","",(ABS(G1233-J1233))*100))</f>
        <v>2.9332964193429065</v>
      </c>
      <c r="M1233" s="58">
        <v>-0.42698412698412697</v>
      </c>
      <c r="N1233" s="58">
        <v>-0.48799999999999999</v>
      </c>
    </row>
    <row r="1234" spans="1:14" ht="15.6">
      <c r="A1234" s="54">
        <v>4</v>
      </c>
      <c r="B1234" s="54">
        <v>4821</v>
      </c>
      <c r="C1234" s="54" t="s">
        <v>1190</v>
      </c>
      <c r="D1234" s="54" t="s">
        <v>43</v>
      </c>
      <c r="E1234" s="55">
        <v>24</v>
      </c>
      <c r="F1234" s="56">
        <v>0.54200000000000004</v>
      </c>
      <c r="G1234" s="121">
        <v>-1.3000000000000001E-2</v>
      </c>
      <c r="H1234" s="55">
        <v>25</v>
      </c>
      <c r="I1234" s="56">
        <v>0.44</v>
      </c>
      <c r="J1234" s="59">
        <v>-0.20534883720930203</v>
      </c>
      <c r="K1234" s="55" t="str">
        <f>IF(G1234="","",IF(G1234="*","",IF(ABS(J1234)&gt;ABS(G1234),"Decrease","Increase")))</f>
        <v>Decrease</v>
      </c>
      <c r="L1234" s="127">
        <f>IF(G1234="","",IF(G1234="*","",(ABS(G1234-J1234))*100))</f>
        <v>19.234883720930203</v>
      </c>
      <c r="M1234" s="58">
        <v>-0.25999999999999995</v>
      </c>
      <c r="N1234" s="58">
        <v>-0.15799999999999992</v>
      </c>
    </row>
    <row r="1235" spans="1:14" ht="15.6">
      <c r="A1235" s="54">
        <v>5</v>
      </c>
      <c r="B1235" s="54">
        <v>4821</v>
      </c>
      <c r="C1235" s="54" t="s">
        <v>1190</v>
      </c>
      <c r="D1235" s="54" t="s">
        <v>8</v>
      </c>
      <c r="E1235" s="55" t="s">
        <v>1</v>
      </c>
      <c r="F1235" s="55" t="s">
        <v>1</v>
      </c>
      <c r="G1235" s="121" t="s">
        <v>1</v>
      </c>
      <c r="H1235" s="55" t="s">
        <v>1</v>
      </c>
      <c r="I1235" s="56" t="s">
        <v>1</v>
      </c>
      <c r="J1235" s="55" t="s">
        <v>1</v>
      </c>
      <c r="K1235" s="55" t="str">
        <f>IF(G1235="","",IF(G1235="*","",IF(ABS(J1235)&gt;ABS(G1235),"Decrease","Increase")))</f>
        <v/>
      </c>
      <c r="L1235" s="127" t="str">
        <f>IF(G1235="","",IF(G1235="*","",(ABS(G1235-J1235))*100))</f>
        <v/>
      </c>
      <c r="M1235" s="58"/>
      <c r="N1235" s="58"/>
    </row>
    <row r="1236" spans="1:14" ht="15.6">
      <c r="A1236" s="54">
        <v>6</v>
      </c>
      <c r="B1236" s="54">
        <v>4821</v>
      </c>
      <c r="C1236" s="54" t="s">
        <v>1190</v>
      </c>
      <c r="D1236" s="54" t="s">
        <v>44</v>
      </c>
      <c r="E1236" s="55">
        <v>12</v>
      </c>
      <c r="F1236" s="56">
        <v>0.41699999999999998</v>
      </c>
      <c r="G1236" s="121">
        <v>-0.13800000000000001</v>
      </c>
      <c r="H1236" s="55">
        <v>10</v>
      </c>
      <c r="I1236" s="56">
        <v>0.4</v>
      </c>
      <c r="J1236" s="59">
        <v>-0.24534883720930201</v>
      </c>
      <c r="K1236" s="55" t="str">
        <f>IF(G1236="","",IF(G1236="*","",IF(ABS(J1236)&gt;ABS(G1236),"Decrease","Increase")))</f>
        <v>Decrease</v>
      </c>
      <c r="L1236" s="127">
        <f>IF(G1236="","",IF(G1236="*","",(ABS(G1236-J1236))*100))</f>
        <v>10.734883720930199</v>
      </c>
      <c r="M1236" s="58">
        <v>-0.29999999999999993</v>
      </c>
      <c r="N1236" s="58">
        <v>-0.28299999999999997</v>
      </c>
    </row>
    <row r="1237" spans="1:14" ht="15.6">
      <c r="A1237" s="54">
        <v>8</v>
      </c>
      <c r="B1237" s="54">
        <v>4821</v>
      </c>
      <c r="C1237" s="54" t="s">
        <v>1190</v>
      </c>
      <c r="D1237" s="54" t="s">
        <v>9</v>
      </c>
      <c r="E1237" s="55">
        <v>278</v>
      </c>
      <c r="F1237" s="56">
        <v>0.626</v>
      </c>
      <c r="G1237" s="122"/>
      <c r="H1237" s="55">
        <v>331</v>
      </c>
      <c r="I1237" s="56">
        <v>0.66163141993957697</v>
      </c>
      <c r="J1237" s="57"/>
      <c r="K1237" s="57"/>
      <c r="L1237" s="126"/>
      <c r="M1237" s="58">
        <v>-3.8368580060422985E-2</v>
      </c>
      <c r="N1237" s="58">
        <v>-7.3999999999999955E-2</v>
      </c>
    </row>
    <row r="1238" spans="1:14" ht="15.6">
      <c r="A1238" s="54">
        <v>9</v>
      </c>
      <c r="B1238" s="54">
        <v>4821</v>
      </c>
      <c r="C1238" s="54" t="s">
        <v>1190</v>
      </c>
      <c r="D1238" s="54" t="s">
        <v>10</v>
      </c>
      <c r="E1238" s="55">
        <v>531</v>
      </c>
      <c r="F1238" s="56">
        <v>0.32400000000000001</v>
      </c>
      <c r="G1238" s="121">
        <v>-0.30199999999999999</v>
      </c>
      <c r="H1238" s="55">
        <v>539</v>
      </c>
      <c r="I1238" s="56">
        <v>0.40259740259740301</v>
      </c>
      <c r="J1238" s="59">
        <v>-0.25903401734217396</v>
      </c>
      <c r="K1238" s="55" t="str">
        <f>IF(G1238="","",IF(G1238="*","",IF(ABS(J1238)&gt;ABS(G1238),"Decrease","Increase")))</f>
        <v>Increase</v>
      </c>
      <c r="L1238" s="127">
        <f>IF(G1238="","",IF(G1238="*","",(ABS(G1238-J1238))*100))</f>
        <v>4.2965982657826025</v>
      </c>
      <c r="M1238" s="58">
        <v>-0.29740259740259695</v>
      </c>
      <c r="N1238" s="58">
        <v>-0.37599999999999995</v>
      </c>
    </row>
    <row r="1239" spans="1:14" ht="15.6">
      <c r="A1239" s="54">
        <v>10</v>
      </c>
      <c r="B1239" s="54">
        <v>4821</v>
      </c>
      <c r="C1239" s="54" t="s">
        <v>1190</v>
      </c>
      <c r="D1239" s="54" t="s">
        <v>51</v>
      </c>
      <c r="E1239" s="55">
        <v>704</v>
      </c>
      <c r="F1239" s="56">
        <v>0.47599999999999998</v>
      </c>
      <c r="G1239" s="122"/>
      <c r="H1239" s="55">
        <v>756</v>
      </c>
      <c r="I1239" s="56">
        <v>0.55158730158730196</v>
      </c>
      <c r="J1239" s="57"/>
      <c r="K1239" s="57"/>
      <c r="L1239" s="126"/>
      <c r="M1239" s="58">
        <v>-0.148412698412698</v>
      </c>
      <c r="N1239" s="58">
        <v>-0.22399999999999998</v>
      </c>
    </row>
    <row r="1240" spans="1:14" ht="15.6">
      <c r="A1240" s="54">
        <v>11</v>
      </c>
      <c r="B1240" s="54">
        <v>4821</v>
      </c>
      <c r="C1240" s="54" t="s">
        <v>1190</v>
      </c>
      <c r="D1240" s="54" t="s">
        <v>52</v>
      </c>
      <c r="E1240" s="55">
        <v>105</v>
      </c>
      <c r="F1240" s="56">
        <v>0.105</v>
      </c>
      <c r="G1240" s="121">
        <v>-0.371</v>
      </c>
      <c r="H1240" s="55">
        <v>114</v>
      </c>
      <c r="I1240" s="56">
        <v>0.16666666666666699</v>
      </c>
      <c r="J1240" s="59">
        <v>-0.384920634920635</v>
      </c>
      <c r="K1240" s="55" t="str">
        <f>IF(G1240="","",IF(G1240="*","",IF(ABS(J1240)&gt;ABS(G1240),"Decrease","Increase")))</f>
        <v>Decrease</v>
      </c>
      <c r="L1240" s="127">
        <f>IF(G1240="","",IF(G1240="*","",(ABS(G1240-J1240))*100))</f>
        <v>1.3920634920635</v>
      </c>
      <c r="M1240" s="58">
        <v>-0.53333333333333299</v>
      </c>
      <c r="N1240" s="58">
        <v>-0.59499999999999997</v>
      </c>
    </row>
    <row r="1241" spans="1:14" ht="15.6">
      <c r="A1241" s="54">
        <v>12</v>
      </c>
      <c r="B1241" s="54">
        <v>4821</v>
      </c>
      <c r="C1241" s="54" t="s">
        <v>1190</v>
      </c>
      <c r="D1241" s="54" t="s">
        <v>13</v>
      </c>
      <c r="E1241" s="55">
        <v>806</v>
      </c>
      <c r="F1241" s="56">
        <v>0.42899999999999999</v>
      </c>
      <c r="G1241" s="122"/>
      <c r="H1241" s="55">
        <v>864</v>
      </c>
      <c r="I1241" s="56">
        <v>0.50462962962962998</v>
      </c>
      <c r="J1241" s="57"/>
      <c r="K1241" s="57"/>
      <c r="L1241" s="126"/>
      <c r="M1241" s="58">
        <v>-0.19537037037036997</v>
      </c>
      <c r="N1241" s="58">
        <v>-0.27099999999999996</v>
      </c>
    </row>
    <row r="1242" spans="1:14" ht="15.6">
      <c r="A1242" s="54">
        <v>13</v>
      </c>
      <c r="B1242" s="54">
        <v>4821</v>
      </c>
      <c r="C1242" s="54" t="s">
        <v>1190</v>
      </c>
      <c r="D1242" s="54" t="s">
        <v>14</v>
      </c>
      <c r="E1242" s="55" t="s">
        <v>1</v>
      </c>
      <c r="F1242" s="55" t="s">
        <v>1</v>
      </c>
      <c r="G1242" s="121" t="s">
        <v>1</v>
      </c>
      <c r="H1242" s="55" t="s">
        <v>1</v>
      </c>
      <c r="I1242" s="56" t="s">
        <v>1</v>
      </c>
      <c r="J1242" s="55" t="s">
        <v>1</v>
      </c>
      <c r="K1242" s="55" t="str">
        <f>IF(G1242="","",IF(G1242="*","",IF(ABS(J1242)&gt;ABS(G1242),"Decrease","Increase")))</f>
        <v/>
      </c>
      <c r="L1242" s="127" t="str">
        <f>IF(G1242="","",IF(G1242="*","",(ABS(G1242-J1242))*100))</f>
        <v/>
      </c>
      <c r="M1242" s="58"/>
      <c r="N1242" s="58"/>
    </row>
    <row r="1243" spans="1:14" ht="15.6">
      <c r="A1243" s="54">
        <v>14</v>
      </c>
      <c r="B1243" s="54">
        <v>4821</v>
      </c>
      <c r="C1243" s="54" t="s">
        <v>1190</v>
      </c>
      <c r="D1243" s="54" t="s">
        <v>15</v>
      </c>
      <c r="E1243" s="55">
        <v>435</v>
      </c>
      <c r="F1243" s="56">
        <v>0.39300000000000002</v>
      </c>
      <c r="G1243" s="122"/>
      <c r="H1243" s="55">
        <v>441</v>
      </c>
      <c r="I1243" s="56">
        <v>0.48072562358276599</v>
      </c>
      <c r="J1243" s="57"/>
      <c r="K1243" s="57"/>
      <c r="L1243" s="126"/>
      <c r="M1243" s="58">
        <v>-0.21927437641723396</v>
      </c>
      <c r="N1243" s="58">
        <v>-0.30699999999999994</v>
      </c>
    </row>
    <row r="1244" spans="1:14" ht="15.6">
      <c r="A1244" s="54">
        <v>15</v>
      </c>
      <c r="B1244" s="54">
        <v>4821</v>
      </c>
      <c r="C1244" s="54" t="s">
        <v>1190</v>
      </c>
      <c r="D1244" s="54" t="s">
        <v>16</v>
      </c>
      <c r="E1244" s="55">
        <v>374</v>
      </c>
      <c r="F1244" s="56">
        <v>0.46800000000000003</v>
      </c>
      <c r="G1244" s="121">
        <v>7.4999999999999997E-2</v>
      </c>
      <c r="H1244" s="55">
        <v>429</v>
      </c>
      <c r="I1244" s="56">
        <v>0.52214452214452201</v>
      </c>
      <c r="J1244" s="59">
        <v>4.1418898561756012E-2</v>
      </c>
      <c r="K1244" s="55" t="str">
        <f>IF(G1244="","",IF(G1244="*","",IF(ABS(J1244)&gt;ABS(G1244),"Decrease","Increase")))</f>
        <v>Increase</v>
      </c>
      <c r="L1244" s="127">
        <f>IF(G1244="","",IF(G1244="*","",(ABS(G1244-J1244))*100))</f>
        <v>3.3581101438243985</v>
      </c>
      <c r="M1244" s="58">
        <v>-0.17785547785547795</v>
      </c>
      <c r="N1244" s="58">
        <v>-0.23199999999999993</v>
      </c>
    </row>
    <row r="1245" spans="1:14" ht="15.6">
      <c r="A1245" s="54">
        <v>1</v>
      </c>
      <c r="B1245" s="54">
        <v>4911</v>
      </c>
      <c r="C1245" s="54" t="s">
        <v>1191</v>
      </c>
      <c r="D1245" s="54" t="s">
        <v>50</v>
      </c>
      <c r="E1245" s="55">
        <v>626</v>
      </c>
      <c r="F1245" s="56">
        <v>0.24099999999999999</v>
      </c>
      <c r="G1245" s="122"/>
      <c r="H1245" s="55">
        <v>684</v>
      </c>
      <c r="I1245" s="56">
        <v>0.29532163742690098</v>
      </c>
      <c r="J1245" s="57"/>
      <c r="K1245" s="57"/>
      <c r="L1245" s="126"/>
      <c r="M1245" s="58">
        <v>-0.40467836257309897</v>
      </c>
      <c r="N1245" s="58">
        <v>-0.45899999999999996</v>
      </c>
    </row>
    <row r="1246" spans="1:14" ht="15.6">
      <c r="A1246" s="54">
        <v>2</v>
      </c>
      <c r="B1246" s="54">
        <v>4911</v>
      </c>
      <c r="C1246" s="54" t="s">
        <v>1191</v>
      </c>
      <c r="D1246" s="54" t="s">
        <v>7</v>
      </c>
      <c r="E1246" s="55">
        <v>209</v>
      </c>
      <c r="F1246" s="56">
        <v>0.38800000000000001</v>
      </c>
      <c r="G1246" s="122"/>
      <c r="H1246" s="55">
        <v>227</v>
      </c>
      <c r="I1246" s="56">
        <v>0.48898678414096902</v>
      </c>
      <c r="J1246" s="57"/>
      <c r="K1246" s="57"/>
      <c r="L1246" s="126"/>
      <c r="M1246" s="58">
        <v>-0.21101321585903093</v>
      </c>
      <c r="N1246" s="58">
        <v>-0.31199999999999994</v>
      </c>
    </row>
    <row r="1247" spans="1:14" ht="15.6">
      <c r="A1247" s="54">
        <v>3</v>
      </c>
      <c r="B1247" s="54">
        <v>4911</v>
      </c>
      <c r="C1247" s="54" t="s">
        <v>1191</v>
      </c>
      <c r="D1247" s="54" t="s">
        <v>42</v>
      </c>
      <c r="E1247" s="55">
        <v>399</v>
      </c>
      <c r="F1247" s="56">
        <v>0.16800000000000001</v>
      </c>
      <c r="G1247" s="121">
        <v>-0.22</v>
      </c>
      <c r="H1247" s="55">
        <v>439</v>
      </c>
      <c r="I1247" s="56">
        <v>0.198177676537585</v>
      </c>
      <c r="J1247" s="59">
        <v>-0.29080910760338402</v>
      </c>
      <c r="K1247" s="55" t="str">
        <f>IF(G1247="","",IF(G1247="*","",IF(ABS(J1247)&gt;ABS(G1247),"Decrease","Increase")))</f>
        <v>Decrease</v>
      </c>
      <c r="L1247" s="127">
        <f>IF(G1247="","",IF(G1247="*","",(ABS(G1247-J1247))*100))</f>
        <v>7.0809107603384023</v>
      </c>
      <c r="M1247" s="58">
        <v>-0.50182232346241495</v>
      </c>
      <c r="N1247" s="58">
        <v>-0.53199999999999992</v>
      </c>
    </row>
    <row r="1248" spans="1:14" ht="15.6">
      <c r="A1248" s="54">
        <v>4</v>
      </c>
      <c r="B1248" s="54">
        <v>4911</v>
      </c>
      <c r="C1248" s="54" t="s">
        <v>1191</v>
      </c>
      <c r="D1248" s="54" t="s">
        <v>43</v>
      </c>
      <c r="E1248" s="55" t="s">
        <v>1</v>
      </c>
      <c r="F1248" s="55" t="s">
        <v>1</v>
      </c>
      <c r="G1248" s="121" t="s">
        <v>1</v>
      </c>
      <c r="H1248" s="55" t="s">
        <v>1</v>
      </c>
      <c r="I1248" s="56" t="s">
        <v>1</v>
      </c>
      <c r="J1248" s="55" t="s">
        <v>1</v>
      </c>
      <c r="K1248" s="55" t="str">
        <f>IF(G1248="","",IF(G1248="*","",IF(ABS(J1248)&gt;ABS(G1248),"Decrease","Increase")))</f>
        <v/>
      </c>
      <c r="L1248" s="127" t="str">
        <f>IF(G1248="","",IF(G1248="*","",(ABS(G1248-J1248))*100))</f>
        <v/>
      </c>
      <c r="M1248" s="58"/>
      <c r="N1248" s="58"/>
    </row>
    <row r="1249" spans="1:14" ht="15.6">
      <c r="A1249" s="54">
        <v>5</v>
      </c>
      <c r="B1249" s="54">
        <v>4911</v>
      </c>
      <c r="C1249" s="54" t="s">
        <v>1191</v>
      </c>
      <c r="D1249" s="54" t="s">
        <v>8</v>
      </c>
      <c r="E1249" s="55" t="s">
        <v>1</v>
      </c>
      <c r="F1249" s="55" t="s">
        <v>1</v>
      </c>
      <c r="G1249" s="121" t="s">
        <v>1</v>
      </c>
      <c r="H1249" s="55" t="s">
        <v>1</v>
      </c>
      <c r="I1249" s="56" t="s">
        <v>1</v>
      </c>
      <c r="J1249" s="55" t="s">
        <v>1</v>
      </c>
      <c r="K1249" s="55" t="str">
        <f>IF(G1249="","",IF(G1249="*","",IF(ABS(J1249)&gt;ABS(G1249),"Decrease","Increase")))</f>
        <v/>
      </c>
      <c r="L1249" s="127" t="str">
        <f>IF(G1249="","",IF(G1249="*","",(ABS(G1249-J1249))*100))</f>
        <v/>
      </c>
      <c r="M1249" s="58"/>
      <c r="N1249" s="58"/>
    </row>
    <row r="1250" spans="1:14" ht="15.6">
      <c r="A1250" s="54">
        <v>6</v>
      </c>
      <c r="B1250" s="54">
        <v>4911</v>
      </c>
      <c r="C1250" s="54" t="s">
        <v>1191</v>
      </c>
      <c r="D1250" s="54" t="s">
        <v>44</v>
      </c>
      <c r="E1250" s="55" t="s">
        <v>1</v>
      </c>
      <c r="F1250" s="55" t="s">
        <v>1</v>
      </c>
      <c r="G1250" s="121" t="s">
        <v>1</v>
      </c>
      <c r="H1250" s="55" t="s">
        <v>1</v>
      </c>
      <c r="I1250" s="56" t="s">
        <v>1</v>
      </c>
      <c r="J1250" s="55" t="s">
        <v>1</v>
      </c>
      <c r="K1250" s="55" t="str">
        <f>IF(G1250="","",IF(G1250="*","",IF(ABS(J1250)&gt;ABS(G1250),"Decrease","Increase")))</f>
        <v/>
      </c>
      <c r="L1250" s="127" t="str">
        <f>IF(G1250="","",IF(G1250="*","",(ABS(G1250-J1250))*100))</f>
        <v/>
      </c>
      <c r="M1250" s="58"/>
      <c r="N1250" s="58"/>
    </row>
    <row r="1251" spans="1:14" ht="15.6">
      <c r="A1251" s="54">
        <v>7</v>
      </c>
      <c r="B1251" s="54">
        <v>4911</v>
      </c>
      <c r="C1251" s="54" t="s">
        <v>1191</v>
      </c>
      <c r="D1251" s="54" t="s">
        <v>1096</v>
      </c>
      <c r="E1251" s="55" t="s">
        <v>1</v>
      </c>
      <c r="F1251" s="55" t="s">
        <v>1</v>
      </c>
      <c r="G1251" s="123"/>
      <c r="H1251" s="55" t="s">
        <v>1</v>
      </c>
      <c r="I1251" s="56" t="s">
        <v>1</v>
      </c>
      <c r="J1251" s="55" t="s">
        <v>1</v>
      </c>
      <c r="K1251" s="54"/>
      <c r="L1251" s="127" t="str">
        <f>IF(G1251="","",IF(G1251="*","",(ABS(G1251-J1251))*100))</f>
        <v/>
      </c>
      <c r="M1251" s="58"/>
      <c r="N1251" s="58"/>
    </row>
    <row r="1252" spans="1:14" ht="15.6">
      <c r="A1252" s="54">
        <v>9</v>
      </c>
      <c r="B1252" s="54">
        <v>4911</v>
      </c>
      <c r="C1252" s="54" t="s">
        <v>1191</v>
      </c>
      <c r="D1252" s="54" t="s">
        <v>10</v>
      </c>
      <c r="E1252" s="55">
        <v>626</v>
      </c>
      <c r="F1252" s="56">
        <v>0.24099999999999999</v>
      </c>
      <c r="G1252" s="121"/>
      <c r="H1252" s="55">
        <v>548</v>
      </c>
      <c r="I1252" s="56">
        <v>0.23905109489051099</v>
      </c>
      <c r="J1252" s="59">
        <v>-0.283007728638901</v>
      </c>
      <c r="K1252" s="55" t="str">
        <f>IF(G1252="","",IF(G1252="*","",IF(ABS(J1252)&gt;ABS(G1252),"Decrease","Increase")))</f>
        <v/>
      </c>
      <c r="L1252" s="127" t="str">
        <f>IF(G1252="","",IF(G1252="*","",(ABS(G1252-J1252))*100))</f>
        <v/>
      </c>
      <c r="M1252" s="58">
        <v>-0.46094890510948894</v>
      </c>
      <c r="N1252" s="58">
        <v>-0.45899999999999996</v>
      </c>
    </row>
    <row r="1253" spans="1:14" ht="15.6">
      <c r="A1253" s="54">
        <v>10</v>
      </c>
      <c r="B1253" s="54">
        <v>4911</v>
      </c>
      <c r="C1253" s="54" t="s">
        <v>1191</v>
      </c>
      <c r="D1253" s="54" t="s">
        <v>51</v>
      </c>
      <c r="E1253" s="55">
        <v>538</v>
      </c>
      <c r="F1253" s="56">
        <v>0.26800000000000002</v>
      </c>
      <c r="G1253" s="122"/>
      <c r="H1253" s="55">
        <v>580</v>
      </c>
      <c r="I1253" s="56">
        <v>0.33965517241379301</v>
      </c>
      <c r="J1253" s="57"/>
      <c r="K1253" s="57"/>
      <c r="L1253" s="126"/>
      <c r="M1253" s="58">
        <v>-0.36034482758620695</v>
      </c>
      <c r="N1253" s="58">
        <v>-0.43199999999999994</v>
      </c>
    </row>
    <row r="1254" spans="1:14" ht="15.6">
      <c r="A1254" s="54">
        <v>11</v>
      </c>
      <c r="B1254" s="54">
        <v>4911</v>
      </c>
      <c r="C1254" s="54" t="s">
        <v>1191</v>
      </c>
      <c r="D1254" s="54" t="s">
        <v>52</v>
      </c>
      <c r="E1254" s="55">
        <v>88</v>
      </c>
      <c r="F1254" s="60">
        <v>0.08</v>
      </c>
      <c r="G1254" s="121">
        <v>-0.188</v>
      </c>
      <c r="H1254" s="55">
        <v>104</v>
      </c>
      <c r="I1254" s="56">
        <v>4.80769230769231E-2</v>
      </c>
      <c r="J1254" s="59">
        <v>-0.29157824933686993</v>
      </c>
      <c r="K1254" s="55" t="str">
        <f>IF(G1254="","",IF(G1254="*","",IF(ABS(J1254)&gt;ABS(G1254),"Decrease","Increase")))</f>
        <v>Decrease</v>
      </c>
      <c r="L1254" s="127">
        <f>IF(G1254="","",IF(G1254="*","",(ABS(G1254-J1254))*100))</f>
        <v>10.357824933686993</v>
      </c>
      <c r="M1254" s="58">
        <v>-0.65192307692307683</v>
      </c>
      <c r="N1254" s="58">
        <v>-0.62</v>
      </c>
    </row>
    <row r="1255" spans="1:14" ht="15.6">
      <c r="A1255" s="54">
        <v>12</v>
      </c>
      <c r="B1255" s="54">
        <v>4911</v>
      </c>
      <c r="C1255" s="54" t="s">
        <v>1191</v>
      </c>
      <c r="D1255" s="54" t="s">
        <v>13</v>
      </c>
      <c r="E1255" s="55">
        <v>620</v>
      </c>
      <c r="F1255" s="56">
        <v>0.24199999999999999</v>
      </c>
      <c r="G1255" s="122"/>
      <c r="H1255" s="55">
        <v>680</v>
      </c>
      <c r="I1255" s="56">
        <v>0.29705882352941199</v>
      </c>
      <c r="J1255" s="57"/>
      <c r="K1255" s="57"/>
      <c r="L1255" s="126"/>
      <c r="M1255" s="58">
        <v>-0.40294117647058797</v>
      </c>
      <c r="N1255" s="58">
        <v>-0.45799999999999996</v>
      </c>
    </row>
    <row r="1256" spans="1:14" ht="15.6">
      <c r="A1256" s="54">
        <v>13</v>
      </c>
      <c r="B1256" s="54">
        <v>4911</v>
      </c>
      <c r="C1256" s="54" t="s">
        <v>1191</v>
      </c>
      <c r="D1256" s="54" t="s">
        <v>14</v>
      </c>
      <c r="E1256" s="55" t="s">
        <v>1</v>
      </c>
      <c r="F1256" s="55" t="s">
        <v>1</v>
      </c>
      <c r="G1256" s="121" t="s">
        <v>1</v>
      </c>
      <c r="H1256" s="55" t="s">
        <v>1</v>
      </c>
      <c r="I1256" s="56" t="s">
        <v>1</v>
      </c>
      <c r="J1256" s="55" t="s">
        <v>1</v>
      </c>
      <c r="K1256" s="55" t="str">
        <f>IF(G1256="","",IF(G1256="*","",IF(ABS(J1256)&gt;ABS(G1256),"Decrease","Increase")))</f>
        <v/>
      </c>
      <c r="L1256" s="127" t="str">
        <f>IF(G1256="","",IF(G1256="*","",(ABS(G1256-J1256))*100))</f>
        <v/>
      </c>
      <c r="M1256" s="58"/>
      <c r="N1256" s="58"/>
    </row>
    <row r="1257" spans="1:14" ht="15.6">
      <c r="A1257" s="54">
        <v>14</v>
      </c>
      <c r="B1257" s="54">
        <v>4911</v>
      </c>
      <c r="C1257" s="54" t="s">
        <v>1191</v>
      </c>
      <c r="D1257" s="54" t="s">
        <v>15</v>
      </c>
      <c r="E1257" s="55">
        <v>332</v>
      </c>
      <c r="F1257" s="56">
        <v>0.24099999999999999</v>
      </c>
      <c r="G1257" s="122"/>
      <c r="H1257" s="55">
        <v>349</v>
      </c>
      <c r="I1257" s="56">
        <v>0.26074498567335203</v>
      </c>
      <c r="J1257" s="57"/>
      <c r="K1257" s="57"/>
      <c r="L1257" s="126"/>
      <c r="M1257" s="58">
        <v>-0.43925501432664793</v>
      </c>
      <c r="N1257" s="58">
        <v>-0.45899999999999996</v>
      </c>
    </row>
    <row r="1258" spans="1:14" ht="15.6">
      <c r="A1258" s="54">
        <v>15</v>
      </c>
      <c r="B1258" s="54">
        <v>4911</v>
      </c>
      <c r="C1258" s="54" t="s">
        <v>1191</v>
      </c>
      <c r="D1258" s="54" t="s">
        <v>16</v>
      </c>
      <c r="E1258" s="55">
        <v>294</v>
      </c>
      <c r="F1258" s="56">
        <v>0.24099999999999999</v>
      </c>
      <c r="G1258" s="121">
        <v>0</v>
      </c>
      <c r="H1258" s="55">
        <v>335</v>
      </c>
      <c r="I1258" s="56">
        <v>0.33134328358208998</v>
      </c>
      <c r="J1258" s="59">
        <v>7.059829790873795E-2</v>
      </c>
      <c r="K1258" s="55" t="str">
        <f>IF(G1258="","",IF(G1258="*","",IF(ABS(J1258)&gt;ABS(G1258),"Decrease","Increase")))</f>
        <v>Decrease</v>
      </c>
      <c r="L1258" s="127">
        <f>IF(G1258="","",IF(G1258="*","",(ABS(G1258-J1258))*100))</f>
        <v>7.0598297908737955</v>
      </c>
      <c r="M1258" s="58">
        <v>-0.36865671641790998</v>
      </c>
      <c r="N1258" s="58">
        <v>-0.45899999999999996</v>
      </c>
    </row>
    <row r="1259" spans="1:14" ht="15.6">
      <c r="A1259" s="54">
        <v>1</v>
      </c>
      <c r="B1259" s="54">
        <v>5000</v>
      </c>
      <c r="C1259" s="54" t="s">
        <v>1192</v>
      </c>
      <c r="D1259" s="54" t="s">
        <v>50</v>
      </c>
      <c r="E1259" s="55">
        <v>1546</v>
      </c>
      <c r="F1259" s="56">
        <v>0.45700000000000002</v>
      </c>
      <c r="G1259" s="122"/>
      <c r="H1259" s="55">
        <v>1743</v>
      </c>
      <c r="I1259" s="56">
        <v>0.46414228341939201</v>
      </c>
      <c r="J1259" s="57"/>
      <c r="K1259" s="57"/>
      <c r="L1259" s="126"/>
      <c r="M1259" s="58">
        <v>-0.23585771658060795</v>
      </c>
      <c r="N1259" s="58">
        <v>-0.24299999999999994</v>
      </c>
    </row>
    <row r="1260" spans="1:14" ht="15.6">
      <c r="A1260" s="54">
        <v>2</v>
      </c>
      <c r="B1260" s="54">
        <v>5000</v>
      </c>
      <c r="C1260" s="54" t="s">
        <v>1192</v>
      </c>
      <c r="D1260" s="54" t="s">
        <v>7</v>
      </c>
      <c r="E1260" s="55">
        <v>946</v>
      </c>
      <c r="F1260" s="56">
        <v>0.54500000000000004</v>
      </c>
      <c r="G1260" s="122"/>
      <c r="H1260" s="55">
        <v>1080</v>
      </c>
      <c r="I1260" s="56">
        <v>0.55000000000000004</v>
      </c>
      <c r="J1260" s="57"/>
      <c r="K1260" s="57"/>
      <c r="L1260" s="126"/>
      <c r="M1260" s="58">
        <v>-0.14999999999999991</v>
      </c>
      <c r="N1260" s="58">
        <v>-0.15499999999999992</v>
      </c>
    </row>
    <row r="1261" spans="1:14" ht="15.6">
      <c r="A1261" s="54">
        <v>3</v>
      </c>
      <c r="B1261" s="54">
        <v>5000</v>
      </c>
      <c r="C1261" s="54" t="s">
        <v>1192</v>
      </c>
      <c r="D1261" s="54" t="s">
        <v>42</v>
      </c>
      <c r="E1261" s="55">
        <v>279</v>
      </c>
      <c r="F1261" s="56">
        <v>0.29699999999999999</v>
      </c>
      <c r="G1261" s="121">
        <v>-0.248</v>
      </c>
      <c r="H1261" s="55">
        <v>295</v>
      </c>
      <c r="I1261" s="56">
        <v>0.29491525423728798</v>
      </c>
      <c r="J1261" s="59">
        <v>-0.25508474576271206</v>
      </c>
      <c r="K1261" s="55" t="str">
        <f>IF(G1261="","",IF(G1261="*","",IF(ABS(J1261)&gt;ABS(G1261),"Decrease","Increase")))</f>
        <v>Decrease</v>
      </c>
      <c r="L1261" s="127">
        <f>IF(G1261="","",IF(G1261="*","",(ABS(G1261-J1261))*100))</f>
        <v>0.70847457627120636</v>
      </c>
      <c r="M1261" s="58">
        <v>-0.40508474576271197</v>
      </c>
      <c r="N1261" s="58">
        <v>-0.40299999999999997</v>
      </c>
    </row>
    <row r="1262" spans="1:14" ht="15.6">
      <c r="A1262" s="54">
        <v>4</v>
      </c>
      <c r="B1262" s="54">
        <v>5000</v>
      </c>
      <c r="C1262" s="54" t="s">
        <v>1192</v>
      </c>
      <c r="D1262" s="54" t="s">
        <v>43</v>
      </c>
      <c r="E1262" s="55">
        <v>16</v>
      </c>
      <c r="F1262" s="56">
        <v>0.438</v>
      </c>
      <c r="G1262" s="121">
        <v>-0.107</v>
      </c>
      <c r="H1262" s="55">
        <v>17</v>
      </c>
      <c r="I1262" s="56">
        <v>0.29411764705882398</v>
      </c>
      <c r="J1262" s="59">
        <v>-0.25588235294117606</v>
      </c>
      <c r="K1262" s="55" t="str">
        <f>IF(G1262="","",IF(G1262="*","",IF(ABS(J1262)&gt;ABS(G1262),"Decrease","Increase")))</f>
        <v>Decrease</v>
      </c>
      <c r="L1262" s="127">
        <f>IF(G1262="","",IF(G1262="*","",(ABS(G1262-J1262))*100))</f>
        <v>14.888235294117608</v>
      </c>
      <c r="M1262" s="58">
        <v>-0.40588235294117597</v>
      </c>
      <c r="N1262" s="58">
        <v>-0.26199999999999996</v>
      </c>
    </row>
    <row r="1263" spans="1:14" ht="15.6">
      <c r="A1263" s="54">
        <v>5</v>
      </c>
      <c r="B1263" s="54">
        <v>5000</v>
      </c>
      <c r="C1263" s="54" t="s">
        <v>1192</v>
      </c>
      <c r="D1263" s="54" t="s">
        <v>8</v>
      </c>
      <c r="E1263" s="55">
        <v>14</v>
      </c>
      <c r="F1263" s="56">
        <v>0.78600000000000003</v>
      </c>
      <c r="G1263" s="121">
        <v>0.24100000000000002</v>
      </c>
      <c r="H1263" s="55">
        <v>12</v>
      </c>
      <c r="I1263" s="56">
        <v>0.58333333333333304</v>
      </c>
      <c r="J1263" s="59">
        <v>3.3333333333332993E-2</v>
      </c>
      <c r="K1263" s="55" t="str">
        <f>IF(G1263="","",IF(G1263="*","",IF(ABS(J1263)&gt;ABS(G1263),"Decrease","Increase")))</f>
        <v>Increase</v>
      </c>
      <c r="L1263" s="127">
        <f>IF(G1263="","",IF(G1263="*","",(ABS(G1263-J1263))*100))</f>
        <v>20.766666666666701</v>
      </c>
      <c r="M1263" s="58">
        <v>-0.11666666666666692</v>
      </c>
      <c r="N1263" s="58">
        <v>8.6000000000000076E-2</v>
      </c>
    </row>
    <row r="1264" spans="1:14" ht="15.6">
      <c r="A1264" s="54">
        <v>6</v>
      </c>
      <c r="B1264" s="54">
        <v>5000</v>
      </c>
      <c r="C1264" s="54" t="s">
        <v>1192</v>
      </c>
      <c r="D1264" s="54" t="s">
        <v>44</v>
      </c>
      <c r="E1264" s="55">
        <v>120</v>
      </c>
      <c r="F1264" s="56">
        <v>0.42499999999999999</v>
      </c>
      <c r="G1264" s="121">
        <v>-0.12</v>
      </c>
      <c r="H1264" s="55">
        <v>139</v>
      </c>
      <c r="I1264" s="56">
        <v>0.46043165467625902</v>
      </c>
      <c r="J1264" s="59">
        <v>-8.9568345323741028E-2</v>
      </c>
      <c r="K1264" s="55" t="str">
        <f>IF(G1264="","",IF(G1264="*","",IF(ABS(J1264)&gt;ABS(G1264),"Decrease","Increase")))</f>
        <v>Increase</v>
      </c>
      <c r="L1264" s="127">
        <f>IF(G1264="","",IF(G1264="*","",(ABS(G1264-J1264))*100))</f>
        <v>3.0431654676258968</v>
      </c>
      <c r="M1264" s="58">
        <v>-0.23956834532374094</v>
      </c>
      <c r="N1264" s="58">
        <v>-0.27499999999999997</v>
      </c>
    </row>
    <row r="1265" spans="1:14" ht="15.6">
      <c r="A1265" s="54">
        <v>7</v>
      </c>
      <c r="B1265" s="54">
        <v>5000</v>
      </c>
      <c r="C1265" s="54" t="s">
        <v>1192</v>
      </c>
      <c r="D1265" s="54" t="s">
        <v>1096</v>
      </c>
      <c r="E1265" s="55">
        <v>171</v>
      </c>
      <c r="F1265" s="56">
        <v>0.222</v>
      </c>
      <c r="G1265" s="121">
        <v>-0.32299999999999995</v>
      </c>
      <c r="H1265" s="55">
        <v>200</v>
      </c>
      <c r="I1265" s="56">
        <v>0.26</v>
      </c>
      <c r="J1265" s="59">
        <v>-0.29000000000000004</v>
      </c>
      <c r="K1265" s="54"/>
      <c r="L1265" s="127">
        <f>IF(G1265="","",IF(G1265="*","",(ABS(G1265-J1265))*100))</f>
        <v>3.2999999999999918</v>
      </c>
      <c r="M1265" s="58">
        <v>-0.43999999999999995</v>
      </c>
      <c r="N1265" s="58">
        <v>-0.47799999999999998</v>
      </c>
    </row>
    <row r="1266" spans="1:14" ht="15.6">
      <c r="A1266" s="54">
        <v>8</v>
      </c>
      <c r="B1266" s="54">
        <v>5000</v>
      </c>
      <c r="C1266" s="54" t="s">
        <v>1192</v>
      </c>
      <c r="D1266" s="54" t="s">
        <v>9</v>
      </c>
      <c r="E1266" s="55">
        <v>503</v>
      </c>
      <c r="F1266" s="60">
        <v>0.61</v>
      </c>
      <c r="G1266" s="122"/>
      <c r="H1266" s="55">
        <v>594</v>
      </c>
      <c r="I1266" s="56">
        <v>0.62457912457912501</v>
      </c>
      <c r="J1266" s="57"/>
      <c r="K1266" s="57"/>
      <c r="L1266" s="126"/>
      <c r="M1266" s="58">
        <v>-7.5420875420874944E-2</v>
      </c>
      <c r="N1266" s="58">
        <v>-8.9999999999999969E-2</v>
      </c>
    </row>
    <row r="1267" spans="1:14" ht="15.6">
      <c r="A1267" s="54">
        <v>9</v>
      </c>
      <c r="B1267" s="54">
        <v>5000</v>
      </c>
      <c r="C1267" s="54" t="s">
        <v>1192</v>
      </c>
      <c r="D1267" s="54" t="s">
        <v>10</v>
      </c>
      <c r="E1267" s="55">
        <v>1043</v>
      </c>
      <c r="F1267" s="56">
        <v>0.38300000000000001</v>
      </c>
      <c r="G1267" s="121">
        <v>-0.22699999999999998</v>
      </c>
      <c r="H1267" s="55">
        <v>1149</v>
      </c>
      <c r="I1267" s="56">
        <v>0.38120104438642299</v>
      </c>
      <c r="J1267" s="59">
        <v>-0.24337808019270202</v>
      </c>
      <c r="K1267" s="55" t="str">
        <f>IF(G1267="","",IF(G1267="*","",IF(ABS(J1267)&gt;ABS(G1267),"Decrease","Increase")))</f>
        <v>Decrease</v>
      </c>
      <c r="L1267" s="127">
        <f>IF(G1267="","",IF(G1267="*","",(ABS(G1267-J1267))*100))</f>
        <v>1.6378080192702038</v>
      </c>
      <c r="M1267" s="58">
        <v>-0.31879895561357696</v>
      </c>
      <c r="N1267" s="58">
        <v>-0.31699999999999995</v>
      </c>
    </row>
    <row r="1268" spans="1:14" ht="15.6">
      <c r="A1268" s="54">
        <v>10</v>
      </c>
      <c r="B1268" s="54">
        <v>5000</v>
      </c>
      <c r="C1268" s="54" t="s">
        <v>1192</v>
      </c>
      <c r="D1268" s="54" t="s">
        <v>51</v>
      </c>
      <c r="E1268" s="55">
        <v>1353</v>
      </c>
      <c r="F1268" s="56">
        <v>0.50700000000000001</v>
      </c>
      <c r="G1268" s="122"/>
      <c r="H1268" s="55">
        <v>1564</v>
      </c>
      <c r="I1268" s="56">
        <v>0.50063938618925796</v>
      </c>
      <c r="J1268" s="57"/>
      <c r="K1268" s="57"/>
      <c r="L1268" s="126"/>
      <c r="M1268" s="58">
        <v>-0.19936061381074199</v>
      </c>
      <c r="N1268" s="58">
        <v>-0.19299999999999995</v>
      </c>
    </row>
    <row r="1269" spans="1:14" ht="15.6">
      <c r="A1269" s="54">
        <v>11</v>
      </c>
      <c r="B1269" s="54">
        <v>5000</v>
      </c>
      <c r="C1269" s="54" t="s">
        <v>1192</v>
      </c>
      <c r="D1269" s="54" t="s">
        <v>52</v>
      </c>
      <c r="E1269" s="55">
        <v>193</v>
      </c>
      <c r="F1269" s="56">
        <v>0.104</v>
      </c>
      <c r="G1269" s="121">
        <v>-0.40299999999999997</v>
      </c>
      <c r="H1269" s="55">
        <v>179</v>
      </c>
      <c r="I1269" s="56">
        <v>0.14525139664804501</v>
      </c>
      <c r="J1269" s="59">
        <v>-0.35538798954121298</v>
      </c>
      <c r="K1269" s="55" t="str">
        <f>IF(G1269="","",IF(G1269="*","",IF(ABS(J1269)&gt;ABS(G1269),"Decrease","Increase")))</f>
        <v>Increase</v>
      </c>
      <c r="L1269" s="127">
        <f>IF(G1269="","",IF(G1269="*","",(ABS(G1269-J1269))*100))</f>
        <v>4.7612010458786989</v>
      </c>
      <c r="M1269" s="58">
        <v>-0.55474860335195497</v>
      </c>
      <c r="N1269" s="58">
        <v>-0.59599999999999997</v>
      </c>
    </row>
    <row r="1270" spans="1:14" ht="15.6">
      <c r="A1270" s="54">
        <v>12</v>
      </c>
      <c r="B1270" s="54">
        <v>5000</v>
      </c>
      <c r="C1270" s="54" t="s">
        <v>1192</v>
      </c>
      <c r="D1270" s="54" t="s">
        <v>13</v>
      </c>
      <c r="E1270" s="55">
        <v>1539</v>
      </c>
      <c r="F1270" s="56">
        <v>0.45700000000000002</v>
      </c>
      <c r="G1270" s="122"/>
      <c r="H1270" s="55">
        <v>1738</v>
      </c>
      <c r="I1270" s="56">
        <v>0.46375143843498301</v>
      </c>
      <c r="J1270" s="57"/>
      <c r="K1270" s="57"/>
      <c r="L1270" s="126"/>
      <c r="M1270" s="58">
        <v>-0.23624856156501695</v>
      </c>
      <c r="N1270" s="58">
        <v>-0.24299999999999994</v>
      </c>
    </row>
    <row r="1271" spans="1:14" ht="15.6">
      <c r="A1271" s="54">
        <v>13</v>
      </c>
      <c r="B1271" s="54">
        <v>5000</v>
      </c>
      <c r="C1271" s="54" t="s">
        <v>1192</v>
      </c>
      <c r="D1271" s="54" t="s">
        <v>14</v>
      </c>
      <c r="E1271" s="55" t="s">
        <v>1</v>
      </c>
      <c r="F1271" s="55" t="s">
        <v>1</v>
      </c>
      <c r="G1271" s="121" t="s">
        <v>1</v>
      </c>
      <c r="H1271" s="55" t="s">
        <v>1</v>
      </c>
      <c r="I1271" s="56" t="s">
        <v>1</v>
      </c>
      <c r="J1271" s="55" t="s">
        <v>1</v>
      </c>
      <c r="K1271" s="55" t="str">
        <f>IF(G1271="","",IF(G1271="*","",IF(ABS(J1271)&gt;ABS(G1271),"Decrease","Increase")))</f>
        <v/>
      </c>
      <c r="L1271" s="127" t="str">
        <f>IF(G1271="","",IF(G1271="*","",(ABS(G1271-J1271))*100))</f>
        <v/>
      </c>
      <c r="M1271" s="58"/>
      <c r="N1271" s="58"/>
    </row>
    <row r="1272" spans="1:14" ht="15.6">
      <c r="A1272" s="54">
        <v>14</v>
      </c>
      <c r="B1272" s="54">
        <v>5000</v>
      </c>
      <c r="C1272" s="54" t="s">
        <v>1192</v>
      </c>
      <c r="D1272" s="54" t="s">
        <v>15</v>
      </c>
      <c r="E1272" s="55">
        <v>782</v>
      </c>
      <c r="F1272" s="56">
        <v>0.432</v>
      </c>
      <c r="G1272" s="122"/>
      <c r="H1272" s="55">
        <v>866</v>
      </c>
      <c r="I1272" s="56">
        <v>0.444572748267898</v>
      </c>
      <c r="J1272" s="57"/>
      <c r="K1272" s="57"/>
      <c r="L1272" s="126"/>
      <c r="M1272" s="58">
        <v>-0.25542725173210196</v>
      </c>
      <c r="N1272" s="58">
        <v>-0.26799999999999996</v>
      </c>
    </row>
    <row r="1273" spans="1:14" ht="15.6">
      <c r="A1273" s="54">
        <v>15</v>
      </c>
      <c r="B1273" s="54">
        <v>5000</v>
      </c>
      <c r="C1273" s="54" t="s">
        <v>1192</v>
      </c>
      <c r="D1273" s="54" t="s">
        <v>16</v>
      </c>
      <c r="E1273" s="55">
        <v>764</v>
      </c>
      <c r="F1273" s="56">
        <v>0.48199999999999998</v>
      </c>
      <c r="G1273" s="121">
        <v>0.05</v>
      </c>
      <c r="H1273" s="55">
        <v>877</v>
      </c>
      <c r="I1273" s="56">
        <v>0.48346636259977199</v>
      </c>
      <c r="J1273" s="59">
        <v>3.8893614331873994E-2</v>
      </c>
      <c r="K1273" s="55" t="str">
        <f>IF(G1273="","",IF(G1273="*","",IF(ABS(J1273)&gt;ABS(G1273),"Decrease","Increase")))</f>
        <v>Increase</v>
      </c>
      <c r="L1273" s="127">
        <f>IF(G1273="","",IF(G1273="*","",(ABS(G1273-J1273))*100))</f>
        <v>1.1106385668126009</v>
      </c>
      <c r="M1273" s="58">
        <v>-0.21653363740022796</v>
      </c>
      <c r="N1273" s="58">
        <v>-0.21799999999999997</v>
      </c>
    </row>
    <row r="1274" spans="1:14" ht="15.6">
      <c r="A1274" s="54">
        <v>1</v>
      </c>
      <c r="B1274" s="54">
        <v>5020</v>
      </c>
      <c r="C1274" s="54" t="s">
        <v>1193</v>
      </c>
      <c r="D1274" s="54" t="s">
        <v>50</v>
      </c>
      <c r="E1274" s="55">
        <v>439</v>
      </c>
      <c r="F1274" s="56">
        <v>0.191</v>
      </c>
      <c r="G1274" s="122"/>
      <c r="H1274" s="55">
        <v>520</v>
      </c>
      <c r="I1274" s="56">
        <v>0.27884615384615402</v>
      </c>
      <c r="J1274" s="57"/>
      <c r="K1274" s="57"/>
      <c r="L1274" s="126"/>
      <c r="M1274" s="58">
        <v>-0.42115384615384593</v>
      </c>
      <c r="N1274" s="58">
        <v>-0.5089999999999999</v>
      </c>
    </row>
    <row r="1275" spans="1:14" ht="15.6">
      <c r="A1275" s="54">
        <v>2</v>
      </c>
      <c r="B1275" s="54">
        <v>5020</v>
      </c>
      <c r="C1275" s="54" t="s">
        <v>1193</v>
      </c>
      <c r="D1275" s="54" t="s">
        <v>7</v>
      </c>
      <c r="E1275" s="55">
        <v>62</v>
      </c>
      <c r="F1275" s="56">
        <v>0.41899999999999998</v>
      </c>
      <c r="G1275" s="122"/>
      <c r="H1275" s="55">
        <v>90</v>
      </c>
      <c r="I1275" s="56">
        <v>0.55555555555555602</v>
      </c>
      <c r="J1275" s="57"/>
      <c r="K1275" s="57"/>
      <c r="L1275" s="126"/>
      <c r="M1275" s="58">
        <v>-0.14444444444444393</v>
      </c>
      <c r="N1275" s="58">
        <v>-0.28099999999999997</v>
      </c>
    </row>
    <row r="1276" spans="1:14" ht="15.6">
      <c r="A1276" s="54">
        <v>3</v>
      </c>
      <c r="B1276" s="54">
        <v>5020</v>
      </c>
      <c r="C1276" s="54" t="s">
        <v>1193</v>
      </c>
      <c r="D1276" s="54" t="s">
        <v>42</v>
      </c>
      <c r="E1276" s="55">
        <v>357</v>
      </c>
      <c r="F1276" s="56">
        <v>0.154</v>
      </c>
      <c r="G1276" s="121">
        <v>-0.26500000000000001</v>
      </c>
      <c r="H1276" s="55">
        <v>408</v>
      </c>
      <c r="I1276" s="56">
        <v>0.21568627450980399</v>
      </c>
      <c r="J1276" s="59">
        <v>-0.33986928104575204</v>
      </c>
      <c r="K1276" s="55" t="str">
        <f>IF(G1276="","",IF(G1276="*","",IF(ABS(J1276)&gt;ABS(G1276),"Decrease","Increase")))</f>
        <v>Decrease</v>
      </c>
      <c r="L1276" s="127">
        <f>IF(G1276="","",IF(G1276="*","",(ABS(G1276-J1276))*100))</f>
        <v>7.4869281045752025</v>
      </c>
      <c r="M1276" s="58">
        <v>-0.48431372549019597</v>
      </c>
      <c r="N1276" s="58">
        <v>-0.54599999999999993</v>
      </c>
    </row>
    <row r="1277" spans="1:14" ht="15.6">
      <c r="A1277" s="54">
        <v>4</v>
      </c>
      <c r="B1277" s="54">
        <v>5020</v>
      </c>
      <c r="C1277" s="54" t="s">
        <v>1193</v>
      </c>
      <c r="D1277" s="54" t="s">
        <v>43</v>
      </c>
      <c r="E1277" s="55" t="s">
        <v>1</v>
      </c>
      <c r="F1277" s="55" t="s">
        <v>1</v>
      </c>
      <c r="G1277" s="121" t="s">
        <v>1</v>
      </c>
      <c r="H1277" s="55" t="s">
        <v>1</v>
      </c>
      <c r="I1277" s="56" t="s">
        <v>1</v>
      </c>
      <c r="J1277" s="55" t="s">
        <v>1</v>
      </c>
      <c r="K1277" s="55" t="str">
        <f>IF(G1277="","",IF(G1277="*","",IF(ABS(J1277)&gt;ABS(G1277),"Decrease","Increase")))</f>
        <v/>
      </c>
      <c r="L1277" s="127" t="str">
        <f>IF(G1277="","",IF(G1277="*","",(ABS(G1277-J1277))*100))</f>
        <v/>
      </c>
      <c r="M1277" s="58"/>
      <c r="N1277" s="58"/>
    </row>
    <row r="1278" spans="1:14" ht="15.6">
      <c r="A1278" s="54">
        <v>5</v>
      </c>
      <c r="B1278" s="54">
        <v>5020</v>
      </c>
      <c r="C1278" s="54" t="s">
        <v>1193</v>
      </c>
      <c r="D1278" s="54" t="s">
        <v>8</v>
      </c>
      <c r="E1278" s="55" t="s">
        <v>1</v>
      </c>
      <c r="F1278" s="55" t="s">
        <v>1</v>
      </c>
      <c r="G1278" s="121" t="s">
        <v>1</v>
      </c>
      <c r="H1278" s="55">
        <v>10</v>
      </c>
      <c r="I1278" s="56">
        <v>0.5</v>
      </c>
      <c r="J1278" s="59">
        <v>-5.5555555555556024E-2</v>
      </c>
      <c r="K1278" s="55" t="str">
        <f>IF(G1278="","",IF(G1278="*","",IF(ABS(J1278)&gt;ABS(G1278),"Decrease","Increase")))</f>
        <v/>
      </c>
      <c r="L1278" s="127" t="str">
        <f>IF(G1278="","",IF(G1278="*","",(ABS(G1278-J1278))*100))</f>
        <v/>
      </c>
      <c r="M1278" s="58">
        <v>-0.19999999999999996</v>
      </c>
      <c r="N1278" s="58"/>
    </row>
    <row r="1279" spans="1:14" ht="15.6">
      <c r="A1279" s="54">
        <v>6</v>
      </c>
      <c r="B1279" s="54">
        <v>5020</v>
      </c>
      <c r="C1279" s="54" t="s">
        <v>1193</v>
      </c>
      <c r="D1279" s="54" t="s">
        <v>44</v>
      </c>
      <c r="E1279" s="55" t="s">
        <v>1</v>
      </c>
      <c r="F1279" s="55" t="s">
        <v>1</v>
      </c>
      <c r="G1279" s="121" t="s">
        <v>1</v>
      </c>
      <c r="H1279" s="55"/>
      <c r="I1279" s="56"/>
      <c r="J1279" s="55"/>
      <c r="K1279" s="55" t="str">
        <f>IF(G1279="","",IF(G1279="*","",IF(ABS(J1279)&gt;ABS(G1279),"Decrease","Increase")))</f>
        <v/>
      </c>
      <c r="L1279" s="127" t="str">
        <f>IF(G1279="","",IF(G1279="*","",(ABS(G1279-J1279))*100))</f>
        <v/>
      </c>
      <c r="M1279" s="58"/>
      <c r="N1279" s="58"/>
    </row>
    <row r="1280" spans="1:14" ht="15.6">
      <c r="A1280" s="54">
        <v>7</v>
      </c>
      <c r="B1280" s="54">
        <v>5020</v>
      </c>
      <c r="C1280" s="54" t="s">
        <v>1193</v>
      </c>
      <c r="D1280" s="54" t="s">
        <v>1096</v>
      </c>
      <c r="E1280" s="55" t="s">
        <v>1</v>
      </c>
      <c r="F1280" s="55" t="s">
        <v>1</v>
      </c>
      <c r="G1280" s="123"/>
      <c r="H1280" s="55" t="s">
        <v>1</v>
      </c>
      <c r="I1280" s="56" t="s">
        <v>1</v>
      </c>
      <c r="J1280" s="55" t="s">
        <v>1</v>
      </c>
      <c r="K1280" s="54"/>
      <c r="L1280" s="127" t="str">
        <f>IF(G1280="","",IF(G1280="*","",(ABS(G1280-J1280))*100))</f>
        <v/>
      </c>
      <c r="M1280" s="58"/>
      <c r="N1280" s="58"/>
    </row>
    <row r="1281" spans="1:14" ht="15.6">
      <c r="A1281" s="54">
        <v>9</v>
      </c>
      <c r="B1281" s="54">
        <v>5020</v>
      </c>
      <c r="C1281" s="54" t="s">
        <v>1193</v>
      </c>
      <c r="D1281" s="54" t="s">
        <v>10</v>
      </c>
      <c r="E1281" s="55">
        <v>439</v>
      </c>
      <c r="F1281" s="56">
        <v>0.191</v>
      </c>
      <c r="G1281" s="121"/>
      <c r="H1281" s="55">
        <v>519</v>
      </c>
      <c r="I1281" s="56">
        <v>0.279383429672447</v>
      </c>
      <c r="J1281" s="55" t="s">
        <v>1</v>
      </c>
      <c r="K1281" s="55" t="str">
        <f>IF(G1281="","",IF(G1281="*","",IF(ABS(J1281)&gt;ABS(G1281),"Decrease","Increase")))</f>
        <v/>
      </c>
      <c r="L1281" s="127" t="str">
        <f>IF(G1281="","",IF(G1281="*","",(ABS(G1281-J1281))*100))</f>
        <v/>
      </c>
      <c r="M1281" s="58">
        <v>-0.42061657032755295</v>
      </c>
      <c r="N1281" s="58">
        <v>-0.5089999999999999</v>
      </c>
    </row>
    <row r="1282" spans="1:14" ht="15.6">
      <c r="A1282" s="54">
        <v>10</v>
      </c>
      <c r="B1282" s="54">
        <v>5020</v>
      </c>
      <c r="C1282" s="54" t="s">
        <v>1193</v>
      </c>
      <c r="D1282" s="54" t="s">
        <v>51</v>
      </c>
      <c r="E1282" s="55">
        <v>363</v>
      </c>
      <c r="F1282" s="56">
        <v>0.22900000000000001</v>
      </c>
      <c r="G1282" s="122"/>
      <c r="H1282" s="55">
        <v>434</v>
      </c>
      <c r="I1282" s="56">
        <v>0.32027649769585298</v>
      </c>
      <c r="J1282" s="57"/>
      <c r="K1282" s="57"/>
      <c r="L1282" s="126"/>
      <c r="M1282" s="58">
        <v>-0.37972350230414698</v>
      </c>
      <c r="N1282" s="58">
        <v>-0.47099999999999997</v>
      </c>
    </row>
    <row r="1283" spans="1:14" ht="15.6">
      <c r="A1283" s="54">
        <v>11</v>
      </c>
      <c r="B1283" s="54">
        <v>5020</v>
      </c>
      <c r="C1283" s="54" t="s">
        <v>1193</v>
      </c>
      <c r="D1283" s="54" t="s">
        <v>52</v>
      </c>
      <c r="E1283" s="55">
        <v>76</v>
      </c>
      <c r="F1283" s="56">
        <v>1.2999999999999999E-2</v>
      </c>
      <c r="G1283" s="121">
        <v>-0.21600000000000003</v>
      </c>
      <c r="H1283" s="55">
        <v>86</v>
      </c>
      <c r="I1283" s="56">
        <v>6.9767441860465101E-2</v>
      </c>
      <c r="J1283" s="59">
        <v>-0.25050905583538785</v>
      </c>
      <c r="K1283" s="55" t="str">
        <f>IF(G1283="","",IF(G1283="*","",IF(ABS(J1283)&gt;ABS(G1283),"Decrease","Increase")))</f>
        <v>Decrease</v>
      </c>
      <c r="L1283" s="127">
        <f>IF(G1283="","",IF(G1283="*","",(ABS(G1283-J1283))*100))</f>
        <v>3.4509055835387823</v>
      </c>
      <c r="M1283" s="58">
        <v>-0.63023255813953483</v>
      </c>
      <c r="N1283" s="58">
        <v>-0.68699999999999994</v>
      </c>
    </row>
    <row r="1284" spans="1:14" ht="15.6">
      <c r="A1284" s="54">
        <v>12</v>
      </c>
      <c r="B1284" s="54">
        <v>5020</v>
      </c>
      <c r="C1284" s="54" t="s">
        <v>1193</v>
      </c>
      <c r="D1284" s="54" t="s">
        <v>13</v>
      </c>
      <c r="E1284" s="55">
        <v>430</v>
      </c>
      <c r="F1284" s="56">
        <v>0.193</v>
      </c>
      <c r="G1284" s="122"/>
      <c r="H1284" s="55">
        <v>514</v>
      </c>
      <c r="I1284" s="56">
        <v>0.28015564202334597</v>
      </c>
      <c r="J1284" s="57"/>
      <c r="K1284" s="57"/>
      <c r="L1284" s="126"/>
      <c r="M1284" s="58">
        <v>-0.41984435797665398</v>
      </c>
      <c r="N1284" s="58">
        <v>-0.5069999999999999</v>
      </c>
    </row>
    <row r="1285" spans="1:14" ht="15.6">
      <c r="A1285" s="54">
        <v>13</v>
      </c>
      <c r="B1285" s="54">
        <v>5020</v>
      </c>
      <c r="C1285" s="54" t="s">
        <v>1193</v>
      </c>
      <c r="D1285" s="54" t="s">
        <v>14</v>
      </c>
      <c r="E1285" s="55" t="s">
        <v>1</v>
      </c>
      <c r="F1285" s="55" t="s">
        <v>1</v>
      </c>
      <c r="G1285" s="121" t="s">
        <v>1</v>
      </c>
      <c r="H1285" s="55" t="s">
        <v>1</v>
      </c>
      <c r="I1285" s="56" t="s">
        <v>1</v>
      </c>
      <c r="J1285" s="55" t="s">
        <v>1</v>
      </c>
      <c r="K1285" s="55" t="str">
        <f>IF(G1285="","",IF(G1285="*","",IF(ABS(J1285)&gt;ABS(G1285),"Decrease","Increase")))</f>
        <v/>
      </c>
      <c r="L1285" s="127" t="str">
        <f>IF(G1285="","",IF(G1285="*","",(ABS(G1285-J1285))*100))</f>
        <v/>
      </c>
      <c r="M1285" s="58"/>
      <c r="N1285" s="58"/>
    </row>
    <row r="1286" spans="1:14" ht="15.6">
      <c r="A1286" s="54">
        <v>14</v>
      </c>
      <c r="B1286" s="54">
        <v>5020</v>
      </c>
      <c r="C1286" s="54" t="s">
        <v>1193</v>
      </c>
      <c r="D1286" s="54" t="s">
        <v>15</v>
      </c>
      <c r="E1286" s="55">
        <v>223</v>
      </c>
      <c r="F1286" s="56">
        <v>0.112</v>
      </c>
      <c r="G1286" s="122"/>
      <c r="H1286" s="55">
        <v>260</v>
      </c>
      <c r="I1286" s="56">
        <v>0.230769230769231</v>
      </c>
      <c r="J1286" s="57"/>
      <c r="K1286" s="57"/>
      <c r="L1286" s="126"/>
      <c r="M1286" s="58">
        <v>-0.46923076923076895</v>
      </c>
      <c r="N1286" s="58">
        <v>-0.58799999999999997</v>
      </c>
    </row>
    <row r="1287" spans="1:14" ht="15.6">
      <c r="A1287" s="54">
        <v>15</v>
      </c>
      <c r="B1287" s="54">
        <v>5020</v>
      </c>
      <c r="C1287" s="54" t="s">
        <v>1193</v>
      </c>
      <c r="D1287" s="54" t="s">
        <v>16</v>
      </c>
      <c r="E1287" s="55">
        <v>216</v>
      </c>
      <c r="F1287" s="56">
        <v>0.27300000000000002</v>
      </c>
      <c r="G1287" s="121">
        <v>0.161</v>
      </c>
      <c r="H1287" s="55">
        <v>260</v>
      </c>
      <c r="I1287" s="56">
        <v>0.32692307692307698</v>
      </c>
      <c r="J1287" s="59">
        <v>9.6153846153845979E-2</v>
      </c>
      <c r="K1287" s="55" t="str">
        <f>IF(G1287="","",IF(G1287="*","",IF(ABS(J1287)&gt;ABS(G1287),"Decrease","Increase")))</f>
        <v>Increase</v>
      </c>
      <c r="L1287" s="127">
        <f>IF(G1287="","",IF(G1287="*","",(ABS(G1287-J1287))*100))</f>
        <v>6.4846153846154024</v>
      </c>
      <c r="M1287" s="58">
        <v>-0.37307692307692297</v>
      </c>
      <c r="N1287" s="58">
        <v>-0.42699999999999994</v>
      </c>
    </row>
    <row r="1288" spans="1:14" ht="15.6">
      <c r="A1288" s="54">
        <v>1</v>
      </c>
      <c r="B1288" s="54">
        <v>5100</v>
      </c>
      <c r="C1288" s="54" t="s">
        <v>1194</v>
      </c>
      <c r="D1288" s="54" t="s">
        <v>50</v>
      </c>
      <c r="E1288" s="55">
        <v>867</v>
      </c>
      <c r="F1288" s="56">
        <v>0.46500000000000002</v>
      </c>
      <c r="G1288" s="122"/>
      <c r="H1288" s="55">
        <v>957</v>
      </c>
      <c r="I1288" s="56">
        <v>0.54858934169278994</v>
      </c>
      <c r="J1288" s="57"/>
      <c r="K1288" s="57"/>
      <c r="L1288" s="126"/>
      <c r="M1288" s="58">
        <v>-0.15141065830721001</v>
      </c>
      <c r="N1288" s="58">
        <v>-0.23499999999999993</v>
      </c>
    </row>
    <row r="1289" spans="1:14" ht="15.6">
      <c r="A1289" s="54">
        <v>2</v>
      </c>
      <c r="B1289" s="54">
        <v>5100</v>
      </c>
      <c r="C1289" s="54" t="s">
        <v>1194</v>
      </c>
      <c r="D1289" s="54" t="s">
        <v>7</v>
      </c>
      <c r="E1289" s="55">
        <v>628</v>
      </c>
      <c r="F1289" s="56">
        <v>0.51600000000000001</v>
      </c>
      <c r="G1289" s="122"/>
      <c r="H1289" s="55">
        <v>663</v>
      </c>
      <c r="I1289" s="56">
        <v>0.63046757164404199</v>
      </c>
      <c r="J1289" s="57"/>
      <c r="K1289" s="57"/>
      <c r="L1289" s="126"/>
      <c r="M1289" s="58">
        <v>-6.9532428355957965E-2</v>
      </c>
      <c r="N1289" s="58">
        <v>-0.18399999999999994</v>
      </c>
    </row>
    <row r="1290" spans="1:14" ht="15.6">
      <c r="A1290" s="54">
        <v>3</v>
      </c>
      <c r="B1290" s="54">
        <v>5100</v>
      </c>
      <c r="C1290" s="54" t="s">
        <v>1194</v>
      </c>
      <c r="D1290" s="54" t="s">
        <v>42</v>
      </c>
      <c r="E1290" s="55">
        <v>170</v>
      </c>
      <c r="F1290" s="56">
        <v>0.312</v>
      </c>
      <c r="G1290" s="121">
        <v>-0.20399999999999999</v>
      </c>
      <c r="H1290" s="55">
        <v>224</v>
      </c>
      <c r="I1290" s="56">
        <v>0.34375</v>
      </c>
      <c r="J1290" s="59">
        <v>-0.28671757164404199</v>
      </c>
      <c r="K1290" s="55" t="str">
        <f>IF(G1290="","",IF(G1290="*","",IF(ABS(J1290)&gt;ABS(G1290),"Decrease","Increase")))</f>
        <v>Decrease</v>
      </c>
      <c r="L1290" s="127">
        <f>IF(G1290="","",IF(G1290="*","",(ABS(G1290-J1290))*100))</f>
        <v>8.2717571644041996</v>
      </c>
      <c r="M1290" s="58">
        <v>-0.35624999999999996</v>
      </c>
      <c r="N1290" s="58">
        <v>-0.38799999999999996</v>
      </c>
    </row>
    <row r="1291" spans="1:14" ht="15.6">
      <c r="A1291" s="54">
        <v>4</v>
      </c>
      <c r="B1291" s="54">
        <v>5100</v>
      </c>
      <c r="C1291" s="54" t="s">
        <v>1194</v>
      </c>
      <c r="D1291" s="54" t="s">
        <v>43</v>
      </c>
      <c r="E1291" s="55">
        <v>24</v>
      </c>
      <c r="F1291" s="56">
        <v>0.54200000000000004</v>
      </c>
      <c r="G1291" s="121">
        <v>2.6000000000000002E-2</v>
      </c>
      <c r="H1291" s="55">
        <v>28</v>
      </c>
      <c r="I1291" s="56">
        <v>0.67857142857142905</v>
      </c>
      <c r="J1291" s="59">
        <v>4.8103856927387056E-2</v>
      </c>
      <c r="K1291" s="55" t="str">
        <f>IF(G1291="","",IF(G1291="*","",IF(ABS(J1291)&gt;ABS(G1291),"Decrease","Increase")))</f>
        <v>Decrease</v>
      </c>
      <c r="L1291" s="127">
        <f>IF(G1291="","",IF(G1291="*","",(ABS(G1291-J1291))*100))</f>
        <v>2.2103856927387056</v>
      </c>
      <c r="M1291" s="58">
        <v>-2.1428571428570908E-2</v>
      </c>
      <c r="N1291" s="58">
        <v>-0.15799999999999992</v>
      </c>
    </row>
    <row r="1292" spans="1:14" ht="15.6">
      <c r="A1292" s="54">
        <v>5</v>
      </c>
      <c r="B1292" s="54">
        <v>5100</v>
      </c>
      <c r="C1292" s="54" t="s">
        <v>1194</v>
      </c>
      <c r="D1292" s="54" t="s">
        <v>8</v>
      </c>
      <c r="E1292" s="55" t="s">
        <v>1</v>
      </c>
      <c r="F1292" s="55" t="s">
        <v>1</v>
      </c>
      <c r="G1292" s="121" t="s">
        <v>1</v>
      </c>
      <c r="H1292" s="55" t="s">
        <v>1</v>
      </c>
      <c r="I1292" s="56" t="s">
        <v>1</v>
      </c>
      <c r="J1292" s="55" t="s">
        <v>1</v>
      </c>
      <c r="K1292" s="55" t="str">
        <f>IF(G1292="","",IF(G1292="*","",IF(ABS(J1292)&gt;ABS(G1292),"Decrease","Increase")))</f>
        <v/>
      </c>
      <c r="L1292" s="127" t="str">
        <f>IF(G1292="","",IF(G1292="*","",(ABS(G1292-J1292))*100))</f>
        <v/>
      </c>
      <c r="M1292" s="58"/>
      <c r="N1292" s="58"/>
    </row>
    <row r="1293" spans="1:14" ht="15.6">
      <c r="A1293" s="54">
        <v>6</v>
      </c>
      <c r="B1293" s="54">
        <v>5100</v>
      </c>
      <c r="C1293" s="54" t="s">
        <v>1194</v>
      </c>
      <c r="D1293" s="54" t="s">
        <v>44</v>
      </c>
      <c r="E1293" s="55" t="s">
        <v>1</v>
      </c>
      <c r="F1293" s="55" t="s">
        <v>1</v>
      </c>
      <c r="G1293" s="121" t="s">
        <v>1</v>
      </c>
      <c r="H1293" s="55"/>
      <c r="I1293" s="56"/>
      <c r="J1293" s="55"/>
      <c r="K1293" s="55" t="str">
        <f>IF(G1293="","",IF(G1293="*","",IF(ABS(J1293)&gt;ABS(G1293),"Decrease","Increase")))</f>
        <v/>
      </c>
      <c r="L1293" s="127" t="str">
        <f>IF(G1293="","",IF(G1293="*","",(ABS(G1293-J1293))*100))</f>
        <v/>
      </c>
      <c r="M1293" s="58"/>
      <c r="N1293" s="58"/>
    </row>
    <row r="1294" spans="1:14" ht="15.6">
      <c r="A1294" s="54">
        <v>7</v>
      </c>
      <c r="B1294" s="54">
        <v>5100</v>
      </c>
      <c r="C1294" s="54" t="s">
        <v>1194</v>
      </c>
      <c r="D1294" s="54" t="s">
        <v>1096</v>
      </c>
      <c r="E1294" s="55">
        <v>37</v>
      </c>
      <c r="F1294" s="56">
        <v>0.24299999999999999</v>
      </c>
      <c r="G1294" s="121">
        <v>-0.27300000000000002</v>
      </c>
      <c r="H1294" s="55">
        <v>38</v>
      </c>
      <c r="I1294" s="56">
        <v>0.26315789473684198</v>
      </c>
      <c r="J1294" s="59">
        <v>-0.36730967690720001</v>
      </c>
      <c r="K1294" s="54"/>
      <c r="L1294" s="127">
        <f>IF(G1294="","",IF(G1294="*","",(ABS(G1294-J1294))*100))</f>
        <v>9.4309676907199993</v>
      </c>
      <c r="M1294" s="58">
        <v>-0.43684210526315798</v>
      </c>
      <c r="N1294" s="58">
        <v>-0.45699999999999996</v>
      </c>
    </row>
    <row r="1295" spans="1:14" ht="15.6">
      <c r="A1295" s="54">
        <v>8</v>
      </c>
      <c r="B1295" s="54">
        <v>5100</v>
      </c>
      <c r="C1295" s="54" t="s">
        <v>1194</v>
      </c>
      <c r="D1295" s="54" t="s">
        <v>9</v>
      </c>
      <c r="E1295" s="55">
        <v>421</v>
      </c>
      <c r="F1295" s="56">
        <v>0.58699999999999997</v>
      </c>
      <c r="G1295" s="122"/>
      <c r="H1295" s="55">
        <v>421</v>
      </c>
      <c r="I1295" s="56">
        <v>0.69121140142517801</v>
      </c>
      <c r="J1295" s="57"/>
      <c r="K1295" s="57"/>
      <c r="L1295" s="126"/>
      <c r="M1295" s="58">
        <v>-8.7885985748219486E-3</v>
      </c>
      <c r="N1295" s="58">
        <v>-0.11299999999999999</v>
      </c>
    </row>
    <row r="1296" spans="1:14" ht="15.6">
      <c r="A1296" s="54">
        <v>9</v>
      </c>
      <c r="B1296" s="54">
        <v>5100</v>
      </c>
      <c r="C1296" s="54" t="s">
        <v>1194</v>
      </c>
      <c r="D1296" s="54" t="s">
        <v>10</v>
      </c>
      <c r="E1296" s="55">
        <v>446</v>
      </c>
      <c r="F1296" s="60">
        <v>0.35</v>
      </c>
      <c r="G1296" s="121">
        <v>-0.23699999999999999</v>
      </c>
      <c r="H1296" s="55">
        <v>536</v>
      </c>
      <c r="I1296" s="56">
        <v>0.43656716417910402</v>
      </c>
      <c r="J1296" s="59">
        <v>-0.25464423724607399</v>
      </c>
      <c r="K1296" s="55" t="str">
        <f>IF(G1296="","",IF(G1296="*","",IF(ABS(J1296)&gt;ABS(G1296),"Decrease","Increase")))</f>
        <v>Decrease</v>
      </c>
      <c r="L1296" s="127">
        <f>IF(G1296="","",IF(G1296="*","",(ABS(G1296-J1296))*100))</f>
        <v>1.7644237246074002</v>
      </c>
      <c r="M1296" s="58">
        <v>-0.26343283582089594</v>
      </c>
      <c r="N1296" s="58">
        <v>-0.35</v>
      </c>
    </row>
    <row r="1297" spans="1:14" ht="15.6">
      <c r="A1297" s="54">
        <v>10</v>
      </c>
      <c r="B1297" s="54">
        <v>5100</v>
      </c>
      <c r="C1297" s="54" t="s">
        <v>1194</v>
      </c>
      <c r="D1297" s="54" t="s">
        <v>51</v>
      </c>
      <c r="E1297" s="55">
        <v>758</v>
      </c>
      <c r="F1297" s="56">
        <v>0.50900000000000001</v>
      </c>
      <c r="G1297" s="122"/>
      <c r="H1297" s="55">
        <v>855</v>
      </c>
      <c r="I1297" s="56">
        <v>0.58947368421052604</v>
      </c>
      <c r="J1297" s="57"/>
      <c r="K1297" s="57"/>
      <c r="L1297" s="126"/>
      <c r="M1297" s="58">
        <v>-0.11052631578947392</v>
      </c>
      <c r="N1297" s="58">
        <v>-0.19099999999999995</v>
      </c>
    </row>
    <row r="1298" spans="1:14" ht="15.6">
      <c r="A1298" s="54">
        <v>11</v>
      </c>
      <c r="B1298" s="54">
        <v>5100</v>
      </c>
      <c r="C1298" s="54" t="s">
        <v>1194</v>
      </c>
      <c r="D1298" s="54" t="s">
        <v>52</v>
      </c>
      <c r="E1298" s="55">
        <v>109</v>
      </c>
      <c r="F1298" s="56">
        <v>0.156</v>
      </c>
      <c r="G1298" s="121">
        <v>-0.35299999999999998</v>
      </c>
      <c r="H1298" s="55">
        <v>102</v>
      </c>
      <c r="I1298" s="56">
        <v>0.20588235294117599</v>
      </c>
      <c r="J1298" s="59">
        <v>-0.38359133126935008</v>
      </c>
      <c r="K1298" s="55" t="str">
        <f>IF(G1298="","",IF(G1298="*","",IF(ABS(J1298)&gt;ABS(G1298),"Decrease","Increase")))</f>
        <v>Decrease</v>
      </c>
      <c r="L1298" s="127">
        <f>IF(G1298="","",IF(G1298="*","",(ABS(G1298-J1298))*100))</f>
        <v>3.0591331269350097</v>
      </c>
      <c r="M1298" s="58">
        <v>-0.49411764705882399</v>
      </c>
      <c r="N1298" s="58">
        <v>-0.54399999999999993</v>
      </c>
    </row>
    <row r="1299" spans="1:14" ht="15.6">
      <c r="A1299" s="54">
        <v>12</v>
      </c>
      <c r="B1299" s="54">
        <v>5100</v>
      </c>
      <c r="C1299" s="54" t="s">
        <v>1194</v>
      </c>
      <c r="D1299" s="54" t="s">
        <v>13</v>
      </c>
      <c r="E1299" s="55">
        <v>846</v>
      </c>
      <c r="F1299" s="56">
        <v>0.47199999999999998</v>
      </c>
      <c r="G1299" s="122"/>
      <c r="H1299" s="55">
        <v>924</v>
      </c>
      <c r="I1299" s="56">
        <v>0.55844155844155796</v>
      </c>
      <c r="J1299" s="57"/>
      <c r="K1299" s="57"/>
      <c r="L1299" s="126"/>
      <c r="M1299" s="58">
        <v>-0.14155844155844199</v>
      </c>
      <c r="N1299" s="58">
        <v>-0.22799999999999998</v>
      </c>
    </row>
    <row r="1300" spans="1:14" ht="15.6">
      <c r="A1300" s="54">
        <v>13</v>
      </c>
      <c r="B1300" s="54">
        <v>5100</v>
      </c>
      <c r="C1300" s="54" t="s">
        <v>1194</v>
      </c>
      <c r="D1300" s="54" t="s">
        <v>14</v>
      </c>
      <c r="E1300" s="55">
        <v>21</v>
      </c>
      <c r="F1300" s="60">
        <v>0.19</v>
      </c>
      <c r="G1300" s="121">
        <v>-0.28199999999999997</v>
      </c>
      <c r="H1300" s="55">
        <v>33</v>
      </c>
      <c r="I1300" s="56">
        <v>0.27272727272727298</v>
      </c>
      <c r="J1300" s="59">
        <v>-0.28571428571428498</v>
      </c>
      <c r="K1300" s="55" t="str">
        <f>IF(G1300="","",IF(G1300="*","",IF(ABS(J1300)&gt;ABS(G1300),"Decrease","Increase")))</f>
        <v>Decrease</v>
      </c>
      <c r="L1300" s="127">
        <f>IF(G1300="","",IF(G1300="*","",(ABS(G1300-J1300))*100))</f>
        <v>0.37142857142850039</v>
      </c>
      <c r="M1300" s="58">
        <v>-0.42727272727272697</v>
      </c>
      <c r="N1300" s="58">
        <v>-0.51</v>
      </c>
    </row>
    <row r="1301" spans="1:14" ht="15.6">
      <c r="A1301" s="54">
        <v>14</v>
      </c>
      <c r="B1301" s="54">
        <v>5100</v>
      </c>
      <c r="C1301" s="54" t="s">
        <v>1194</v>
      </c>
      <c r="D1301" s="54" t="s">
        <v>15</v>
      </c>
      <c r="E1301" s="55">
        <v>409</v>
      </c>
      <c r="F1301" s="60">
        <v>0.43</v>
      </c>
      <c r="G1301" s="122"/>
      <c r="H1301" s="55">
        <v>461</v>
      </c>
      <c r="I1301" s="56">
        <v>0.48806941431670298</v>
      </c>
      <c r="J1301" s="57"/>
      <c r="K1301" s="57"/>
      <c r="L1301" s="126"/>
      <c r="M1301" s="58">
        <v>-0.21193058568329698</v>
      </c>
      <c r="N1301" s="58">
        <v>-0.26999999999999996</v>
      </c>
    </row>
    <row r="1302" spans="1:14" ht="15.6">
      <c r="A1302" s="54">
        <v>15</v>
      </c>
      <c r="B1302" s="54">
        <v>5100</v>
      </c>
      <c r="C1302" s="54" t="s">
        <v>1194</v>
      </c>
      <c r="D1302" s="54" t="s">
        <v>16</v>
      </c>
      <c r="E1302" s="55">
        <v>458</v>
      </c>
      <c r="F1302" s="56">
        <v>0.496</v>
      </c>
      <c r="G1302" s="121">
        <v>6.6000000000000003E-2</v>
      </c>
      <c r="H1302" s="55">
        <v>496</v>
      </c>
      <c r="I1302" s="56">
        <v>0.60483870967741904</v>
      </c>
      <c r="J1302" s="59">
        <v>0.11676929536071606</v>
      </c>
      <c r="K1302" s="55" t="str">
        <f>IF(G1302="","",IF(G1302="*","",IF(ABS(J1302)&gt;ABS(G1302),"Decrease","Increase")))</f>
        <v>Decrease</v>
      </c>
      <c r="L1302" s="127">
        <f>IF(G1302="","",IF(G1302="*","",(ABS(G1302-J1302))*100))</f>
        <v>5.0769295360716065</v>
      </c>
      <c r="M1302" s="58">
        <v>-9.5161290322580916E-2</v>
      </c>
      <c r="N1302" s="58">
        <v>-0.20399999999999996</v>
      </c>
    </row>
    <row r="1303" spans="1:14" ht="15.6">
      <c r="A1303" s="54">
        <v>1</v>
      </c>
      <c r="B1303" s="54">
        <v>5130</v>
      </c>
      <c r="C1303" s="54" t="s">
        <v>1195</v>
      </c>
      <c r="D1303" s="54" t="s">
        <v>50</v>
      </c>
      <c r="E1303" s="55">
        <v>483</v>
      </c>
      <c r="F1303" s="56">
        <v>0.22600000000000001</v>
      </c>
      <c r="G1303" s="122"/>
      <c r="H1303" s="55">
        <v>489</v>
      </c>
      <c r="I1303" s="56">
        <v>0.31901840490797501</v>
      </c>
      <c r="J1303" s="57"/>
      <c r="K1303" s="57"/>
      <c r="L1303" s="126"/>
      <c r="M1303" s="58">
        <v>-0.38098159509202495</v>
      </c>
      <c r="N1303" s="58">
        <v>-0.47399999999999998</v>
      </c>
    </row>
    <row r="1304" spans="1:14" ht="15.6">
      <c r="A1304" s="54">
        <v>2</v>
      </c>
      <c r="B1304" s="54">
        <v>5130</v>
      </c>
      <c r="C1304" s="54" t="s">
        <v>1195</v>
      </c>
      <c r="D1304" s="54" t="s">
        <v>7</v>
      </c>
      <c r="E1304" s="55">
        <v>21</v>
      </c>
      <c r="F1304" s="56">
        <v>0.33300000000000002</v>
      </c>
      <c r="G1304" s="122"/>
      <c r="H1304" s="55">
        <v>31</v>
      </c>
      <c r="I1304" s="56">
        <v>0.41935483870967699</v>
      </c>
      <c r="J1304" s="57"/>
      <c r="K1304" s="57"/>
      <c r="L1304" s="126"/>
      <c r="M1304" s="58">
        <v>-0.28064516129032296</v>
      </c>
      <c r="N1304" s="58">
        <v>-0.36699999999999994</v>
      </c>
    </row>
    <row r="1305" spans="1:14" ht="15.6">
      <c r="A1305" s="54">
        <v>3</v>
      </c>
      <c r="B1305" s="54">
        <v>5130</v>
      </c>
      <c r="C1305" s="54" t="s">
        <v>1195</v>
      </c>
      <c r="D1305" s="54" t="s">
        <v>42</v>
      </c>
      <c r="E1305" s="55">
        <v>445</v>
      </c>
      <c r="F1305" s="56">
        <v>0.21299999999999999</v>
      </c>
      <c r="G1305" s="121">
        <v>-0.12</v>
      </c>
      <c r="H1305" s="55">
        <v>449</v>
      </c>
      <c r="I1305" s="56">
        <v>0.30512249443207101</v>
      </c>
      <c r="J1305" s="59">
        <v>-0.11423234427760598</v>
      </c>
      <c r="K1305" s="55" t="str">
        <f>IF(G1305="","",IF(G1305="*","",IF(ABS(J1305)&gt;ABS(G1305),"Decrease","Increase")))</f>
        <v>Increase</v>
      </c>
      <c r="L1305" s="127">
        <f>IF(G1305="","",IF(G1305="*","",(ABS(G1305-J1305))*100))</f>
        <v>0.57676557223940161</v>
      </c>
      <c r="M1305" s="58">
        <v>-0.39487750556792894</v>
      </c>
      <c r="N1305" s="58">
        <v>-0.48699999999999999</v>
      </c>
    </row>
    <row r="1306" spans="1:14" ht="15.6">
      <c r="A1306" s="54">
        <v>5</v>
      </c>
      <c r="B1306" s="54">
        <v>5130</v>
      </c>
      <c r="C1306" s="54" t="s">
        <v>1195</v>
      </c>
      <c r="D1306" s="54" t="s">
        <v>8</v>
      </c>
      <c r="E1306" s="55" t="s">
        <v>1</v>
      </c>
      <c r="F1306" s="55" t="s">
        <v>1</v>
      </c>
      <c r="G1306" s="121" t="s">
        <v>1</v>
      </c>
      <c r="H1306" s="55" t="s">
        <v>1</v>
      </c>
      <c r="I1306" s="56" t="s">
        <v>1</v>
      </c>
      <c r="J1306" s="55" t="s">
        <v>1</v>
      </c>
      <c r="K1306" s="55" t="str">
        <f>IF(G1306="","",IF(G1306="*","",IF(ABS(J1306)&gt;ABS(G1306),"Decrease","Increase")))</f>
        <v/>
      </c>
      <c r="L1306" s="127" t="str">
        <f>IF(G1306="","",IF(G1306="*","",(ABS(G1306-J1306))*100))</f>
        <v/>
      </c>
      <c r="M1306" s="58"/>
      <c r="N1306" s="58"/>
    </row>
    <row r="1307" spans="1:14" ht="15.6">
      <c r="A1307" s="54">
        <v>6</v>
      </c>
      <c r="B1307" s="54">
        <v>5130</v>
      </c>
      <c r="C1307" s="54" t="s">
        <v>1195</v>
      </c>
      <c r="D1307" s="54" t="s">
        <v>44</v>
      </c>
      <c r="E1307" s="55">
        <v>14</v>
      </c>
      <c r="F1307" s="56">
        <v>0.35699999999999998</v>
      </c>
      <c r="G1307" s="121">
        <v>2.4000000000000101E-2</v>
      </c>
      <c r="H1307" s="55" t="s">
        <v>1</v>
      </c>
      <c r="I1307" s="56" t="s">
        <v>1</v>
      </c>
      <c r="J1307" s="55" t="s">
        <v>1</v>
      </c>
      <c r="K1307" s="55"/>
      <c r="L1307" s="127"/>
      <c r="M1307" s="58"/>
      <c r="N1307" s="58">
        <v>-0.34299999999999997</v>
      </c>
    </row>
    <row r="1308" spans="1:14" ht="15.6">
      <c r="A1308" s="54">
        <v>9</v>
      </c>
      <c r="B1308" s="54">
        <v>5130</v>
      </c>
      <c r="C1308" s="54" t="s">
        <v>1195</v>
      </c>
      <c r="D1308" s="54" t="s">
        <v>10</v>
      </c>
      <c r="E1308" s="55">
        <v>483</v>
      </c>
      <c r="F1308" s="56">
        <v>0.22600000000000001</v>
      </c>
      <c r="G1308" s="121"/>
      <c r="H1308" s="55">
        <v>489</v>
      </c>
      <c r="I1308" s="56">
        <v>0.31901840490797501</v>
      </c>
      <c r="J1308" s="55"/>
      <c r="K1308" s="55" t="str">
        <f>IF(G1308="","",IF(G1308="*","",IF(ABS(J1308)&gt;ABS(G1308),"Decrease","Increase")))</f>
        <v/>
      </c>
      <c r="L1308" s="127" t="str">
        <f>IF(G1308="","",IF(G1308="*","",(ABS(G1308-J1308))*100))</f>
        <v/>
      </c>
      <c r="M1308" s="58">
        <v>-0.38098159509202495</v>
      </c>
      <c r="N1308" s="58">
        <v>-0.47399999999999998</v>
      </c>
    </row>
    <row r="1309" spans="1:14" ht="15.6">
      <c r="A1309" s="54">
        <v>10</v>
      </c>
      <c r="B1309" s="54">
        <v>5130</v>
      </c>
      <c r="C1309" s="54" t="s">
        <v>1195</v>
      </c>
      <c r="D1309" s="54" t="s">
        <v>51</v>
      </c>
      <c r="E1309" s="55">
        <v>407</v>
      </c>
      <c r="F1309" s="56">
        <v>0.25800000000000001</v>
      </c>
      <c r="G1309" s="122"/>
      <c r="H1309" s="55">
        <v>413</v>
      </c>
      <c r="I1309" s="56">
        <v>0.36319612590799</v>
      </c>
      <c r="J1309" s="57"/>
      <c r="K1309" s="57"/>
      <c r="L1309" s="126"/>
      <c r="M1309" s="58">
        <v>-0.33680387409200996</v>
      </c>
      <c r="N1309" s="58">
        <v>-0.44199999999999995</v>
      </c>
    </row>
    <row r="1310" spans="1:14" ht="15.6">
      <c r="A1310" s="54">
        <v>11</v>
      </c>
      <c r="B1310" s="54">
        <v>5130</v>
      </c>
      <c r="C1310" s="54" t="s">
        <v>1195</v>
      </c>
      <c r="D1310" s="54" t="s">
        <v>52</v>
      </c>
      <c r="E1310" s="55">
        <v>76</v>
      </c>
      <c r="F1310" s="56">
        <v>5.2999999999999999E-2</v>
      </c>
      <c r="G1310" s="121">
        <v>-0.20499999999999999</v>
      </c>
      <c r="H1310" s="55">
        <v>76</v>
      </c>
      <c r="I1310" s="56">
        <v>7.8947368421052599E-2</v>
      </c>
      <c r="J1310" s="59">
        <v>-0.2842487574869374</v>
      </c>
      <c r="K1310" s="55" t="str">
        <f>IF(G1310="","",IF(G1310="*","",IF(ABS(J1310)&gt;ABS(G1310),"Decrease","Increase")))</f>
        <v>Decrease</v>
      </c>
      <c r="L1310" s="127">
        <f>IF(G1310="","",IF(G1310="*","",(ABS(G1310-J1310))*100))</f>
        <v>7.9248757486937409</v>
      </c>
      <c r="M1310" s="58">
        <v>-0.6210526315789473</v>
      </c>
      <c r="N1310" s="58">
        <v>-0.64699999999999991</v>
      </c>
    </row>
    <row r="1311" spans="1:14" ht="15.6">
      <c r="A1311" s="54">
        <v>12</v>
      </c>
      <c r="B1311" s="54">
        <v>5130</v>
      </c>
      <c r="C1311" s="54" t="s">
        <v>1195</v>
      </c>
      <c r="D1311" s="54" t="s">
        <v>13</v>
      </c>
      <c r="E1311" s="55">
        <v>480</v>
      </c>
      <c r="F1311" s="56">
        <v>0.223</v>
      </c>
      <c r="G1311" s="122"/>
      <c r="H1311" s="55">
        <v>485</v>
      </c>
      <c r="I1311" s="56">
        <v>0.31546391752577302</v>
      </c>
      <c r="J1311" s="57"/>
      <c r="K1311" s="57"/>
      <c r="L1311" s="126"/>
      <c r="M1311" s="58">
        <v>-0.38453608247422694</v>
      </c>
      <c r="N1311" s="58">
        <v>-0.47699999999999998</v>
      </c>
    </row>
    <row r="1312" spans="1:14" ht="15.6">
      <c r="A1312" s="54">
        <v>13</v>
      </c>
      <c r="B1312" s="54">
        <v>5130</v>
      </c>
      <c r="C1312" s="54" t="s">
        <v>1195</v>
      </c>
      <c r="D1312" s="54" t="s">
        <v>14</v>
      </c>
      <c r="E1312" s="55" t="s">
        <v>1</v>
      </c>
      <c r="F1312" s="55" t="s">
        <v>1</v>
      </c>
      <c r="G1312" s="121" t="s">
        <v>1</v>
      </c>
      <c r="H1312" s="55" t="s">
        <v>1</v>
      </c>
      <c r="I1312" s="56" t="s">
        <v>1</v>
      </c>
      <c r="J1312" s="55" t="s">
        <v>1</v>
      </c>
      <c r="K1312" s="55" t="str">
        <f>IF(G1312="","",IF(G1312="*","",IF(ABS(J1312)&gt;ABS(G1312),"Decrease","Increase")))</f>
        <v/>
      </c>
      <c r="L1312" s="127" t="str">
        <f>IF(G1312="","",IF(G1312="*","",(ABS(G1312-J1312))*100))</f>
        <v/>
      </c>
      <c r="M1312" s="58"/>
      <c r="N1312" s="58"/>
    </row>
    <row r="1313" spans="1:14" ht="15.6">
      <c r="A1313" s="54">
        <v>14</v>
      </c>
      <c r="B1313" s="54">
        <v>5130</v>
      </c>
      <c r="C1313" s="54" t="s">
        <v>1195</v>
      </c>
      <c r="D1313" s="54" t="s">
        <v>15</v>
      </c>
      <c r="E1313" s="55">
        <v>225</v>
      </c>
      <c r="F1313" s="56">
        <v>0.156</v>
      </c>
      <c r="G1313" s="122"/>
      <c r="H1313" s="55">
        <v>222</v>
      </c>
      <c r="I1313" s="56">
        <v>0.22972972972972999</v>
      </c>
      <c r="J1313" s="57"/>
      <c r="K1313" s="57"/>
      <c r="L1313" s="126"/>
      <c r="M1313" s="58">
        <v>-0.47027027027026996</v>
      </c>
      <c r="N1313" s="58">
        <v>-0.54399999999999993</v>
      </c>
    </row>
    <row r="1314" spans="1:14" ht="15.6">
      <c r="A1314" s="54">
        <v>15</v>
      </c>
      <c r="B1314" s="54">
        <v>5130</v>
      </c>
      <c r="C1314" s="54" t="s">
        <v>1195</v>
      </c>
      <c r="D1314" s="54" t="s">
        <v>16</v>
      </c>
      <c r="E1314" s="55">
        <v>258</v>
      </c>
      <c r="F1314" s="56">
        <v>0.28699999999999998</v>
      </c>
      <c r="G1314" s="121">
        <v>0.13100000000000001</v>
      </c>
      <c r="H1314" s="55">
        <v>267</v>
      </c>
      <c r="I1314" s="56">
        <v>0.39325842696629199</v>
      </c>
      <c r="J1314" s="59">
        <v>0.16352869723656199</v>
      </c>
      <c r="K1314" s="55" t="str">
        <f>IF(G1314="","",IF(G1314="*","",IF(ABS(J1314)&gt;ABS(G1314),"Decrease","Increase")))</f>
        <v>Decrease</v>
      </c>
      <c r="L1314" s="127">
        <f>IF(G1314="","",IF(G1314="*","",(ABS(G1314-J1314))*100))</f>
        <v>3.2528697236561985</v>
      </c>
      <c r="M1314" s="58">
        <v>-0.30674157303370797</v>
      </c>
      <c r="N1314" s="58">
        <v>-0.41299999999999998</v>
      </c>
    </row>
    <row r="1315" spans="1:14" ht="15.6">
      <c r="A1315" s="54">
        <v>1</v>
      </c>
      <c r="B1315" s="54">
        <v>5131</v>
      </c>
      <c r="C1315" s="54" t="s">
        <v>1196</v>
      </c>
      <c r="D1315" s="54" t="s">
        <v>50</v>
      </c>
      <c r="E1315" s="55">
        <v>453</v>
      </c>
      <c r="F1315" s="56">
        <v>0.47199999999999998</v>
      </c>
      <c r="G1315" s="122"/>
      <c r="H1315" s="55">
        <v>518</v>
      </c>
      <c r="I1315" s="56">
        <v>0.50386100386100396</v>
      </c>
      <c r="J1315" s="57"/>
      <c r="K1315" s="57"/>
      <c r="L1315" s="126"/>
      <c r="M1315" s="58">
        <v>-0.19613899613899599</v>
      </c>
      <c r="N1315" s="58">
        <v>-0.22799999999999998</v>
      </c>
    </row>
    <row r="1316" spans="1:14" ht="15.6">
      <c r="A1316" s="54">
        <v>2</v>
      </c>
      <c r="B1316" s="54">
        <v>5131</v>
      </c>
      <c r="C1316" s="54" t="s">
        <v>1196</v>
      </c>
      <c r="D1316" s="54" t="s">
        <v>7</v>
      </c>
      <c r="E1316" s="55">
        <v>330</v>
      </c>
      <c r="F1316" s="56">
        <v>0.55800000000000005</v>
      </c>
      <c r="G1316" s="122"/>
      <c r="H1316" s="55">
        <v>388</v>
      </c>
      <c r="I1316" s="56">
        <v>0.57989690721649501</v>
      </c>
      <c r="J1316" s="57"/>
      <c r="K1316" s="57"/>
      <c r="L1316" s="126"/>
      <c r="M1316" s="58">
        <v>-0.12010309278350495</v>
      </c>
      <c r="N1316" s="58">
        <v>-0.1419999999999999</v>
      </c>
    </row>
    <row r="1317" spans="1:14" ht="15.6">
      <c r="A1317" s="54">
        <v>3</v>
      </c>
      <c r="B1317" s="54">
        <v>5131</v>
      </c>
      <c r="C1317" s="54" t="s">
        <v>1196</v>
      </c>
      <c r="D1317" s="54" t="s">
        <v>42</v>
      </c>
      <c r="E1317" s="55">
        <v>104</v>
      </c>
      <c r="F1317" s="56">
        <v>0.192</v>
      </c>
      <c r="G1317" s="121">
        <v>-0.36599999999999999</v>
      </c>
      <c r="H1317" s="55">
        <v>112</v>
      </c>
      <c r="I1317" s="56">
        <v>0.25</v>
      </c>
      <c r="J1317" s="59">
        <v>-0.32989690721649501</v>
      </c>
      <c r="K1317" s="55" t="str">
        <f>IF(G1317="","",IF(G1317="*","",IF(ABS(J1317)&gt;ABS(G1317),"Decrease","Increase")))</f>
        <v>Increase</v>
      </c>
      <c r="L1317" s="127">
        <f>IF(G1317="","",IF(G1317="*","",(ABS(G1317-J1317))*100))</f>
        <v>3.6103092783504986</v>
      </c>
      <c r="M1317" s="58">
        <v>-0.44999999999999996</v>
      </c>
      <c r="N1317" s="58">
        <v>-0.50800000000000001</v>
      </c>
    </row>
    <row r="1318" spans="1:14" ht="15.6">
      <c r="A1318" s="54">
        <v>5</v>
      </c>
      <c r="B1318" s="54">
        <v>5131</v>
      </c>
      <c r="C1318" s="54" t="s">
        <v>1196</v>
      </c>
      <c r="D1318" s="54" t="s">
        <v>8</v>
      </c>
      <c r="E1318" s="55" t="s">
        <v>1</v>
      </c>
      <c r="F1318" s="55" t="s">
        <v>1</v>
      </c>
      <c r="G1318" s="121" t="s">
        <v>1</v>
      </c>
      <c r="H1318" s="55" t="s">
        <v>1</v>
      </c>
      <c r="I1318" s="56" t="s">
        <v>1</v>
      </c>
      <c r="J1318" s="55" t="s">
        <v>1</v>
      </c>
      <c r="K1318" s="55" t="str">
        <f>IF(G1318="","",IF(G1318="*","",IF(ABS(J1318)&gt;ABS(G1318),"Decrease","Increase")))</f>
        <v/>
      </c>
      <c r="L1318" s="127" t="str">
        <f>IF(G1318="","",IF(G1318="*","",(ABS(G1318-J1318))*100))</f>
        <v/>
      </c>
      <c r="M1318" s="58"/>
      <c r="N1318" s="58"/>
    </row>
    <row r="1319" spans="1:14" ht="15.6">
      <c r="A1319" s="54">
        <v>6</v>
      </c>
      <c r="B1319" s="54">
        <v>5131</v>
      </c>
      <c r="C1319" s="54" t="s">
        <v>1196</v>
      </c>
      <c r="D1319" s="54" t="s">
        <v>44</v>
      </c>
      <c r="E1319" s="55">
        <v>13</v>
      </c>
      <c r="F1319" s="56">
        <v>0.53800000000000003</v>
      </c>
      <c r="G1319" s="121">
        <v>-0.02</v>
      </c>
      <c r="H1319" s="55" t="s">
        <v>1</v>
      </c>
      <c r="I1319" s="56" t="s">
        <v>1</v>
      </c>
      <c r="J1319" s="55" t="s">
        <v>1</v>
      </c>
      <c r="K1319" s="55"/>
      <c r="L1319" s="127"/>
      <c r="M1319" s="58"/>
      <c r="N1319" s="58">
        <v>-0.16199999999999992</v>
      </c>
    </row>
    <row r="1320" spans="1:14" ht="15.6">
      <c r="A1320" s="54">
        <v>7</v>
      </c>
      <c r="B1320" s="54">
        <v>5131</v>
      </c>
      <c r="C1320" s="54" t="s">
        <v>1196</v>
      </c>
      <c r="D1320" s="54" t="s">
        <v>1096</v>
      </c>
      <c r="E1320" s="55" t="s">
        <v>1</v>
      </c>
      <c r="F1320" s="55" t="s">
        <v>1</v>
      </c>
      <c r="G1320" s="123"/>
      <c r="H1320" s="55" t="s">
        <v>1</v>
      </c>
      <c r="I1320" s="56" t="s">
        <v>1</v>
      </c>
      <c r="J1320" s="55" t="s">
        <v>1</v>
      </c>
      <c r="K1320" s="54"/>
      <c r="L1320" s="127" t="str">
        <f>IF(G1320="","",IF(G1320="*","",(ABS(G1320-J1320))*100))</f>
        <v/>
      </c>
      <c r="M1320" s="58"/>
      <c r="N1320" s="58"/>
    </row>
    <row r="1321" spans="1:14" ht="15.6">
      <c r="A1321" s="54">
        <v>8</v>
      </c>
      <c r="B1321" s="54">
        <v>5131</v>
      </c>
      <c r="C1321" s="54" t="s">
        <v>1196</v>
      </c>
      <c r="D1321" s="54" t="s">
        <v>9</v>
      </c>
      <c r="E1321" s="55">
        <v>132</v>
      </c>
      <c r="F1321" s="56">
        <v>0.60599999999999998</v>
      </c>
      <c r="G1321" s="122"/>
      <c r="H1321" s="55">
        <v>148</v>
      </c>
      <c r="I1321" s="56">
        <v>0.641891891891892</v>
      </c>
      <c r="J1321" s="57"/>
      <c r="K1321" s="57"/>
      <c r="L1321" s="126"/>
      <c r="M1321" s="58">
        <v>-5.8108108108107959E-2</v>
      </c>
      <c r="N1321" s="58">
        <v>-9.3999999999999972E-2</v>
      </c>
    </row>
    <row r="1322" spans="1:14" ht="15.6">
      <c r="A1322" s="54">
        <v>9</v>
      </c>
      <c r="B1322" s="54">
        <v>5131</v>
      </c>
      <c r="C1322" s="54" t="s">
        <v>1196</v>
      </c>
      <c r="D1322" s="54" t="s">
        <v>10</v>
      </c>
      <c r="E1322" s="55">
        <v>321</v>
      </c>
      <c r="F1322" s="56">
        <v>0.41699999999999998</v>
      </c>
      <c r="G1322" s="121">
        <v>-0.18899999999999997</v>
      </c>
      <c r="H1322" s="55">
        <v>370</v>
      </c>
      <c r="I1322" s="56">
        <v>0.44864864864864901</v>
      </c>
      <c r="J1322" s="59">
        <v>-0.19324324324324299</v>
      </c>
      <c r="K1322" s="55" t="str">
        <f>IF(G1322="","",IF(G1322="*","",IF(ABS(J1322)&gt;ABS(G1322),"Decrease","Increase")))</f>
        <v>Decrease</v>
      </c>
      <c r="L1322" s="127">
        <f>IF(G1322="","",IF(G1322="*","",(ABS(G1322-J1322))*100))</f>
        <v>0.42432432432430167</v>
      </c>
      <c r="M1322" s="58">
        <v>-0.25135135135135095</v>
      </c>
      <c r="N1322" s="58">
        <v>-0.28299999999999997</v>
      </c>
    </row>
    <row r="1323" spans="1:14" ht="15.6">
      <c r="A1323" s="54">
        <v>10</v>
      </c>
      <c r="B1323" s="54">
        <v>5131</v>
      </c>
      <c r="C1323" s="54" t="s">
        <v>1196</v>
      </c>
      <c r="D1323" s="54" t="s">
        <v>51</v>
      </c>
      <c r="E1323" s="55">
        <v>348</v>
      </c>
      <c r="F1323" s="56">
        <v>0.55700000000000005</v>
      </c>
      <c r="G1323" s="122"/>
      <c r="H1323" s="55">
        <v>420</v>
      </c>
      <c r="I1323" s="56">
        <v>0.56666666666666698</v>
      </c>
      <c r="J1323" s="57"/>
      <c r="K1323" s="57"/>
      <c r="L1323" s="126"/>
      <c r="M1323" s="58">
        <v>-0.13333333333333297</v>
      </c>
      <c r="N1323" s="58">
        <v>-0.1429999999999999</v>
      </c>
    </row>
    <row r="1324" spans="1:14" ht="15.6">
      <c r="A1324" s="54">
        <v>11</v>
      </c>
      <c r="B1324" s="54">
        <v>5131</v>
      </c>
      <c r="C1324" s="54" t="s">
        <v>1196</v>
      </c>
      <c r="D1324" s="54" t="s">
        <v>52</v>
      </c>
      <c r="E1324" s="55">
        <v>105</v>
      </c>
      <c r="F1324" s="60">
        <v>0.19</v>
      </c>
      <c r="G1324" s="121">
        <v>-0.36700000000000005</v>
      </c>
      <c r="H1324" s="55">
        <v>98</v>
      </c>
      <c r="I1324" s="56">
        <v>0.23469387755102</v>
      </c>
      <c r="J1324" s="59">
        <v>-0.33197278911564698</v>
      </c>
      <c r="K1324" s="55" t="str">
        <f>IF(G1324="","",IF(G1324="*","",IF(ABS(J1324)&gt;ABS(G1324),"Decrease","Increase")))</f>
        <v>Increase</v>
      </c>
      <c r="L1324" s="127">
        <f>IF(G1324="","",IF(G1324="*","",(ABS(G1324-J1324))*100))</f>
        <v>3.5027210884353064</v>
      </c>
      <c r="M1324" s="58">
        <v>-0.46530612244897995</v>
      </c>
      <c r="N1324" s="58">
        <v>-0.51</v>
      </c>
    </row>
    <row r="1325" spans="1:14" ht="15.6">
      <c r="A1325" s="54">
        <v>12</v>
      </c>
      <c r="B1325" s="54">
        <v>5131</v>
      </c>
      <c r="C1325" s="54" t="s">
        <v>1196</v>
      </c>
      <c r="D1325" s="54" t="s">
        <v>13</v>
      </c>
      <c r="E1325" s="55">
        <v>453</v>
      </c>
      <c r="F1325" s="56">
        <v>0.47199999999999998</v>
      </c>
      <c r="G1325" s="122"/>
      <c r="H1325" s="55">
        <v>517</v>
      </c>
      <c r="I1325" s="56">
        <v>0.50483558994197297</v>
      </c>
      <c r="J1325" s="57"/>
      <c r="K1325" s="57"/>
      <c r="L1325" s="126"/>
      <c r="M1325" s="58">
        <v>-0.19516441005802698</v>
      </c>
      <c r="N1325" s="58">
        <v>-0.22799999999999998</v>
      </c>
    </row>
    <row r="1326" spans="1:14" ht="15.6">
      <c r="A1326" s="54">
        <v>14</v>
      </c>
      <c r="B1326" s="54">
        <v>5131</v>
      </c>
      <c r="C1326" s="54" t="s">
        <v>1196</v>
      </c>
      <c r="D1326" s="54" t="s">
        <v>15</v>
      </c>
      <c r="E1326" s="55">
        <v>231</v>
      </c>
      <c r="F1326" s="56">
        <v>0.437</v>
      </c>
      <c r="G1326" s="122"/>
      <c r="H1326" s="55">
        <v>256</v>
      </c>
      <c r="I1326" s="56">
        <v>0.4765625</v>
      </c>
      <c r="J1326" s="57"/>
      <c r="K1326" s="57"/>
      <c r="L1326" s="126"/>
      <c r="M1326" s="58">
        <v>-0.22343749999999996</v>
      </c>
      <c r="N1326" s="58">
        <v>-0.26299999999999996</v>
      </c>
    </row>
    <row r="1327" spans="1:14" ht="15.6">
      <c r="A1327" s="54">
        <v>15</v>
      </c>
      <c r="B1327" s="54">
        <v>5131</v>
      </c>
      <c r="C1327" s="54" t="s">
        <v>1196</v>
      </c>
      <c r="D1327" s="54" t="s">
        <v>16</v>
      </c>
      <c r="E1327" s="55">
        <v>222</v>
      </c>
      <c r="F1327" s="56">
        <v>0.50900000000000001</v>
      </c>
      <c r="G1327" s="121">
        <v>7.2000000000000008E-2</v>
      </c>
      <c r="H1327" s="55">
        <v>262</v>
      </c>
      <c r="I1327" s="56">
        <v>0.530534351145038</v>
      </c>
      <c r="J1327" s="59">
        <v>5.3971851145037997E-2</v>
      </c>
      <c r="K1327" s="55" t="str">
        <f>IF(G1327="","",IF(G1327="*","",IF(ABS(J1327)&gt;ABS(G1327),"Decrease","Increase")))</f>
        <v>Increase</v>
      </c>
      <c r="L1327" s="127">
        <f>IF(G1327="","",IF(G1327="*","",(ABS(G1327-J1327))*100))</f>
        <v>1.8028148854962012</v>
      </c>
      <c r="M1327" s="58">
        <v>-0.16946564885496196</v>
      </c>
      <c r="N1327" s="58">
        <v>-0.19099999999999995</v>
      </c>
    </row>
    <row r="1328" spans="1:14" ht="15.6">
      <c r="A1328" s="54">
        <v>1</v>
      </c>
      <c r="B1328" s="54">
        <v>5200</v>
      </c>
      <c r="C1328" s="54" t="s">
        <v>1197</v>
      </c>
      <c r="D1328" s="54" t="s">
        <v>50</v>
      </c>
      <c r="E1328" s="55">
        <v>733</v>
      </c>
      <c r="F1328" s="56">
        <v>0.13200000000000001</v>
      </c>
      <c r="G1328" s="122"/>
      <c r="H1328" s="55">
        <v>820</v>
      </c>
      <c r="I1328" s="56">
        <v>0.17804878048780501</v>
      </c>
      <c r="J1328" s="57"/>
      <c r="K1328" s="57"/>
      <c r="L1328" s="126"/>
      <c r="M1328" s="58">
        <v>-0.52195121951219492</v>
      </c>
      <c r="N1328" s="58">
        <v>-0.56799999999999995</v>
      </c>
    </row>
    <row r="1329" spans="1:14" ht="15.6">
      <c r="A1329" s="54">
        <v>2</v>
      </c>
      <c r="B1329" s="54">
        <v>5200</v>
      </c>
      <c r="C1329" s="54" t="s">
        <v>1197</v>
      </c>
      <c r="D1329" s="54" t="s">
        <v>7</v>
      </c>
      <c r="E1329" s="55" t="s">
        <v>1</v>
      </c>
      <c r="F1329" s="55" t="s">
        <v>1</v>
      </c>
      <c r="G1329" s="122"/>
      <c r="H1329" s="55" t="s">
        <v>1</v>
      </c>
      <c r="I1329" s="56" t="s">
        <v>1</v>
      </c>
      <c r="J1329" s="57"/>
      <c r="K1329" s="57"/>
      <c r="L1329" s="126"/>
      <c r="M1329" s="58"/>
      <c r="N1329" s="58"/>
    </row>
    <row r="1330" spans="1:14" ht="15.6">
      <c r="A1330" s="54">
        <v>3</v>
      </c>
      <c r="B1330" s="54">
        <v>5200</v>
      </c>
      <c r="C1330" s="54" t="s">
        <v>1197</v>
      </c>
      <c r="D1330" s="54" t="s">
        <v>42</v>
      </c>
      <c r="E1330" s="55">
        <v>705</v>
      </c>
      <c r="F1330" s="56">
        <v>0.13200000000000001</v>
      </c>
      <c r="G1330" s="121" t="s">
        <v>1</v>
      </c>
      <c r="H1330" s="55">
        <v>794</v>
      </c>
      <c r="I1330" s="56">
        <v>0.17758186397984899</v>
      </c>
      <c r="J1330" s="134" t="s">
        <v>1</v>
      </c>
      <c r="K1330" s="55" t="str">
        <f>IF(G1330="","",IF(G1330="*","",IF(ABS(J1330)&gt;ABS(G1330),"Decrease","Increase")))</f>
        <v/>
      </c>
      <c r="L1330" s="127" t="str">
        <f>IF(G1330="","",IF(G1330="*","",(ABS(G1330-J1330))*100))</f>
        <v/>
      </c>
      <c r="M1330" s="58">
        <v>-0.52241813602015097</v>
      </c>
      <c r="N1330" s="58">
        <v>-0.56799999999999995</v>
      </c>
    </row>
    <row r="1331" spans="1:14" ht="15.6">
      <c r="A1331" s="54">
        <v>4</v>
      </c>
      <c r="B1331" s="54">
        <v>5200</v>
      </c>
      <c r="C1331" s="54" t="s">
        <v>1197</v>
      </c>
      <c r="D1331" s="54" t="s">
        <v>43</v>
      </c>
      <c r="E1331" s="55">
        <v>16</v>
      </c>
      <c r="F1331" s="56">
        <v>0.125</v>
      </c>
      <c r="G1331" s="121" t="s">
        <v>1</v>
      </c>
      <c r="H1331" s="55">
        <v>14</v>
      </c>
      <c r="I1331" s="56">
        <v>0.14285714285714299</v>
      </c>
      <c r="J1331" s="134" t="s">
        <v>1</v>
      </c>
      <c r="K1331" s="55" t="str">
        <f>IF(G1331="","",IF(G1331="*","",IF(ABS(J1331)&gt;ABS(G1331),"Decrease","Increase")))</f>
        <v/>
      </c>
      <c r="L1331" s="127" t="str">
        <f>IF(G1331="","",IF(G1331="*","",(ABS(G1331-J1331))*100))</f>
        <v/>
      </c>
      <c r="M1331" s="58">
        <v>-0.55714285714285694</v>
      </c>
      <c r="N1331" s="58">
        <v>-0.57499999999999996</v>
      </c>
    </row>
    <row r="1332" spans="1:14" ht="15.6">
      <c r="A1332" s="54">
        <v>5</v>
      </c>
      <c r="B1332" s="54">
        <v>5200</v>
      </c>
      <c r="C1332" s="54" t="s">
        <v>1197</v>
      </c>
      <c r="D1332" s="54" t="s">
        <v>8</v>
      </c>
      <c r="E1332" s="55" t="s">
        <v>1</v>
      </c>
      <c r="F1332" s="55" t="s">
        <v>1</v>
      </c>
      <c r="G1332" s="121" t="s">
        <v>1</v>
      </c>
      <c r="H1332" s="55" t="s">
        <v>1</v>
      </c>
      <c r="I1332" s="56" t="s">
        <v>1</v>
      </c>
      <c r="J1332" s="55" t="s">
        <v>1</v>
      </c>
      <c r="K1332" s="55" t="str">
        <f>IF(G1332="","",IF(G1332="*","",IF(ABS(J1332)&gt;ABS(G1332),"Decrease","Increase")))</f>
        <v/>
      </c>
      <c r="L1332" s="127" t="str">
        <f>IF(G1332="","",IF(G1332="*","",(ABS(G1332-J1332))*100))</f>
        <v/>
      </c>
      <c r="M1332" s="58"/>
      <c r="N1332" s="58"/>
    </row>
    <row r="1333" spans="1:14" ht="15.6">
      <c r="A1333" s="54">
        <v>6</v>
      </c>
      <c r="B1333" s="54">
        <v>5200</v>
      </c>
      <c r="C1333" s="54" t="s">
        <v>1197</v>
      </c>
      <c r="D1333" s="54" t="s">
        <v>44</v>
      </c>
      <c r="E1333" s="55" t="s">
        <v>1</v>
      </c>
      <c r="F1333" s="55" t="s">
        <v>1</v>
      </c>
      <c r="G1333" s="121" t="s">
        <v>1</v>
      </c>
      <c r="H1333" s="55" t="s">
        <v>1</v>
      </c>
      <c r="I1333" s="56" t="s">
        <v>1</v>
      </c>
      <c r="J1333" s="55" t="s">
        <v>1</v>
      </c>
      <c r="K1333" s="55" t="str">
        <f>IF(G1333="","",IF(G1333="*","",IF(ABS(J1333)&gt;ABS(G1333),"Decrease","Increase")))</f>
        <v/>
      </c>
      <c r="L1333" s="127" t="str">
        <f>IF(G1333="","",IF(G1333="*","",(ABS(G1333-J1333))*100))</f>
        <v/>
      </c>
      <c r="M1333" s="58"/>
      <c r="N1333" s="58"/>
    </row>
    <row r="1334" spans="1:14" ht="15.6">
      <c r="A1334" s="54">
        <v>9</v>
      </c>
      <c r="B1334" s="54">
        <v>5200</v>
      </c>
      <c r="C1334" s="54" t="s">
        <v>1197</v>
      </c>
      <c r="D1334" s="54" t="s">
        <v>10</v>
      </c>
      <c r="E1334" s="55">
        <v>733</v>
      </c>
      <c r="F1334" s="56">
        <v>0.13200000000000001</v>
      </c>
      <c r="G1334" s="121"/>
      <c r="H1334" s="55">
        <v>820</v>
      </c>
      <c r="I1334" s="56">
        <v>0.17804878048780501</v>
      </c>
      <c r="J1334" s="55"/>
      <c r="K1334" s="55" t="str">
        <f>IF(G1334="","",IF(G1334="*","",IF(ABS(J1334)&gt;ABS(G1334),"Decrease","Increase")))</f>
        <v/>
      </c>
      <c r="L1334" s="127" t="str">
        <f>IF(G1334="","",IF(G1334="*","",(ABS(G1334-J1334))*100))</f>
        <v/>
      </c>
      <c r="M1334" s="58">
        <v>-0.52195121951219492</v>
      </c>
      <c r="N1334" s="58">
        <v>-0.56799999999999995</v>
      </c>
    </row>
    <row r="1335" spans="1:14" ht="15.6">
      <c r="A1335" s="54">
        <v>10</v>
      </c>
      <c r="B1335" s="54">
        <v>5200</v>
      </c>
      <c r="C1335" s="54" t="s">
        <v>1197</v>
      </c>
      <c r="D1335" s="54" t="s">
        <v>51</v>
      </c>
      <c r="E1335" s="55">
        <v>640</v>
      </c>
      <c r="F1335" s="60">
        <v>0.15</v>
      </c>
      <c r="G1335" s="122"/>
      <c r="H1335" s="55">
        <v>706</v>
      </c>
      <c r="I1335" s="56">
        <v>0.20679886685552401</v>
      </c>
      <c r="J1335" s="57"/>
      <c r="K1335" s="57"/>
      <c r="L1335" s="126"/>
      <c r="M1335" s="58">
        <v>-0.49320113314447594</v>
      </c>
      <c r="N1335" s="58">
        <v>-0.54999999999999993</v>
      </c>
    </row>
    <row r="1336" spans="1:14" ht="15.6">
      <c r="A1336" s="54">
        <v>11</v>
      </c>
      <c r="B1336" s="54">
        <v>5200</v>
      </c>
      <c r="C1336" s="54" t="s">
        <v>1197</v>
      </c>
      <c r="D1336" s="54" t="s">
        <v>52</v>
      </c>
      <c r="E1336" s="55">
        <v>93</v>
      </c>
      <c r="F1336" s="56">
        <v>1.0999999999999999E-2</v>
      </c>
      <c r="G1336" s="121">
        <v>-0.13900000000000001</v>
      </c>
      <c r="H1336" s="55">
        <v>114</v>
      </c>
      <c r="I1336" s="56">
        <v>0</v>
      </c>
      <c r="J1336" s="59">
        <v>-0.20679886685552401</v>
      </c>
      <c r="K1336" s="55" t="str">
        <f>IF(G1336="","",IF(G1336="*","",IF(ABS(J1336)&gt;ABS(G1336),"Decrease","Increase")))</f>
        <v>Decrease</v>
      </c>
      <c r="L1336" s="127">
        <f>IF(G1336="","",IF(G1336="*","",(ABS(G1336-J1336))*100))</f>
        <v>6.7798866855524</v>
      </c>
      <c r="M1336" s="58">
        <v>-0.7</v>
      </c>
      <c r="N1336" s="58">
        <v>-0.68899999999999995</v>
      </c>
    </row>
    <row r="1337" spans="1:14" ht="15.6">
      <c r="A1337" s="54">
        <v>12</v>
      </c>
      <c r="B1337" s="54">
        <v>5200</v>
      </c>
      <c r="C1337" s="54" t="s">
        <v>1197</v>
      </c>
      <c r="D1337" s="54" t="s">
        <v>13</v>
      </c>
      <c r="E1337" s="55">
        <v>717</v>
      </c>
      <c r="F1337" s="56">
        <v>0.13500000000000001</v>
      </c>
      <c r="G1337" s="122"/>
      <c r="H1337" s="55">
        <v>808</v>
      </c>
      <c r="I1337" s="56">
        <v>0.18069306930693099</v>
      </c>
      <c r="J1337" s="57"/>
      <c r="K1337" s="57"/>
      <c r="L1337" s="126"/>
      <c r="M1337" s="58">
        <v>-0.51930693069306899</v>
      </c>
      <c r="N1337" s="58">
        <v>-0.56499999999999995</v>
      </c>
    </row>
    <row r="1338" spans="1:14" ht="15.6">
      <c r="A1338" s="54">
        <v>13</v>
      </c>
      <c r="B1338" s="54">
        <v>5200</v>
      </c>
      <c r="C1338" s="54" t="s">
        <v>1197</v>
      </c>
      <c r="D1338" s="54" t="s">
        <v>14</v>
      </c>
      <c r="E1338" s="55">
        <v>16</v>
      </c>
      <c r="F1338" s="60">
        <v>0</v>
      </c>
      <c r="G1338" s="121">
        <v>-0.13500000000000001</v>
      </c>
      <c r="H1338" s="55">
        <v>12</v>
      </c>
      <c r="I1338" s="56">
        <v>0</v>
      </c>
      <c r="J1338" s="59">
        <v>-0.18069306930693099</v>
      </c>
      <c r="K1338" s="55" t="str">
        <f>IF(G1338="","",IF(G1338="*","",IF(ABS(J1338)&gt;ABS(G1338),"Decrease","Increase")))</f>
        <v>Decrease</v>
      </c>
      <c r="L1338" s="127">
        <f>IF(G1338="","",IF(G1338="*","",(ABS(G1338-J1338))*100))</f>
        <v>4.5693069306930987</v>
      </c>
      <c r="M1338" s="58">
        <v>-0.7</v>
      </c>
      <c r="N1338" s="58">
        <v>-0.7</v>
      </c>
    </row>
    <row r="1339" spans="1:14" ht="15.6">
      <c r="A1339" s="54">
        <v>14</v>
      </c>
      <c r="B1339" s="54">
        <v>5200</v>
      </c>
      <c r="C1339" s="54" t="s">
        <v>1197</v>
      </c>
      <c r="D1339" s="54" t="s">
        <v>15</v>
      </c>
      <c r="E1339" s="55">
        <v>403</v>
      </c>
      <c r="F1339" s="56">
        <v>0.104</v>
      </c>
      <c r="G1339" s="122"/>
      <c r="H1339" s="55">
        <v>432</v>
      </c>
      <c r="I1339" s="56">
        <v>0.134259259259259</v>
      </c>
      <c r="J1339" s="57"/>
      <c r="K1339" s="57"/>
      <c r="L1339" s="126"/>
      <c r="M1339" s="58">
        <v>-0.56574074074074099</v>
      </c>
      <c r="N1339" s="58">
        <v>-0.59599999999999997</v>
      </c>
    </row>
    <row r="1340" spans="1:14" ht="15.6">
      <c r="A1340" s="54">
        <v>15</v>
      </c>
      <c r="B1340" s="54">
        <v>5200</v>
      </c>
      <c r="C1340" s="54" t="s">
        <v>1197</v>
      </c>
      <c r="D1340" s="54" t="s">
        <v>16</v>
      </c>
      <c r="E1340" s="55">
        <v>330</v>
      </c>
      <c r="F1340" s="56">
        <v>0.16700000000000001</v>
      </c>
      <c r="G1340" s="121">
        <v>6.3E-2</v>
      </c>
      <c r="H1340" s="55">
        <v>388</v>
      </c>
      <c r="I1340" s="56">
        <v>0.22680412371134001</v>
      </c>
      <c r="J1340" s="59">
        <v>9.2544864452081016E-2</v>
      </c>
      <c r="K1340" s="55" t="str">
        <f>IF(G1340="","",IF(G1340="*","",IF(ABS(J1340)&gt;ABS(G1340),"Decrease","Increase")))</f>
        <v>Decrease</v>
      </c>
      <c r="L1340" s="127">
        <f>IF(G1340="","",IF(G1340="*","",(ABS(G1340-J1340))*100))</f>
        <v>2.9544864452081017</v>
      </c>
      <c r="M1340" s="58">
        <v>-0.47319587628865994</v>
      </c>
      <c r="N1340" s="58">
        <v>-0.53299999999999992</v>
      </c>
    </row>
    <row r="1341" spans="1:14" ht="15.6">
      <c r="A1341" s="54">
        <v>1</v>
      </c>
      <c r="B1341" s="54">
        <v>5321</v>
      </c>
      <c r="C1341" s="54" t="s">
        <v>1198</v>
      </c>
      <c r="D1341" s="54" t="s">
        <v>50</v>
      </c>
      <c r="E1341" s="55">
        <v>2578</v>
      </c>
      <c r="F1341" s="60">
        <v>0.33</v>
      </c>
      <c r="G1341" s="122"/>
      <c r="H1341" s="55">
        <v>2731</v>
      </c>
      <c r="I1341" s="56">
        <v>0.34675942878066601</v>
      </c>
      <c r="J1341" s="57"/>
      <c r="K1341" s="57"/>
      <c r="L1341" s="126"/>
      <c r="M1341" s="58">
        <v>-0.35324057121933394</v>
      </c>
      <c r="N1341" s="58">
        <v>-0.36999999999999994</v>
      </c>
    </row>
    <row r="1342" spans="1:14" ht="15.6">
      <c r="A1342" s="54">
        <v>2</v>
      </c>
      <c r="B1342" s="54">
        <v>5321</v>
      </c>
      <c r="C1342" s="54" t="s">
        <v>1198</v>
      </c>
      <c r="D1342" s="54" t="s">
        <v>7</v>
      </c>
      <c r="E1342" s="55">
        <v>746</v>
      </c>
      <c r="F1342" s="56">
        <v>0.63800000000000001</v>
      </c>
      <c r="G1342" s="122"/>
      <c r="H1342" s="55">
        <v>761</v>
      </c>
      <c r="I1342" s="56">
        <v>0.66885676741130096</v>
      </c>
      <c r="J1342" s="57"/>
      <c r="K1342" s="57"/>
      <c r="L1342" s="126"/>
      <c r="M1342" s="58">
        <v>-3.1143232588698999E-2</v>
      </c>
      <c r="N1342" s="58">
        <v>-6.1999999999999944E-2</v>
      </c>
    </row>
    <row r="1343" spans="1:14" ht="15.6">
      <c r="A1343" s="54">
        <v>3</v>
      </c>
      <c r="B1343" s="54">
        <v>5321</v>
      </c>
      <c r="C1343" s="54" t="s">
        <v>1198</v>
      </c>
      <c r="D1343" s="54" t="s">
        <v>42</v>
      </c>
      <c r="E1343" s="55">
        <v>1702</v>
      </c>
      <c r="F1343" s="56">
        <v>0.17199999999999999</v>
      </c>
      <c r="G1343" s="121">
        <v>-0.46600000000000003</v>
      </c>
      <c r="H1343" s="55">
        <v>1843</v>
      </c>
      <c r="I1343" s="56">
        <v>0.19533369506239801</v>
      </c>
      <c r="J1343" s="59">
        <v>-0.47352307234890295</v>
      </c>
      <c r="K1343" s="55" t="str">
        <f>IF(G1343="","",IF(G1343="*","",IF(ABS(J1343)&gt;ABS(G1343),"Decrease","Increase")))</f>
        <v>Decrease</v>
      </c>
      <c r="L1343" s="127">
        <f>IF(G1343="","",IF(G1343="*","",(ABS(G1343-J1343))*100))</f>
        <v>0.75230723489029261</v>
      </c>
      <c r="M1343" s="58">
        <v>-0.5046663049376019</v>
      </c>
      <c r="N1343" s="58">
        <v>-0.52800000000000002</v>
      </c>
    </row>
    <row r="1344" spans="1:14" ht="15.6">
      <c r="A1344" s="54">
        <v>4</v>
      </c>
      <c r="B1344" s="54">
        <v>5321</v>
      </c>
      <c r="C1344" s="54" t="s">
        <v>1198</v>
      </c>
      <c r="D1344" s="54" t="s">
        <v>43</v>
      </c>
      <c r="E1344" s="55">
        <v>34</v>
      </c>
      <c r="F1344" s="56">
        <v>0.441</v>
      </c>
      <c r="G1344" s="121">
        <v>-0.19699999999999998</v>
      </c>
      <c r="H1344" s="55">
        <v>31</v>
      </c>
      <c r="I1344" s="56">
        <v>0.51612903225806495</v>
      </c>
      <c r="J1344" s="59">
        <v>-0.15272773515323601</v>
      </c>
      <c r="K1344" s="55" t="str">
        <f>IF(G1344="","",IF(G1344="*","",IF(ABS(J1344)&gt;ABS(G1344),"Decrease","Increase")))</f>
        <v>Increase</v>
      </c>
      <c r="L1344" s="127">
        <f>IF(G1344="","",IF(G1344="*","",(ABS(G1344-J1344))*100))</f>
        <v>4.4272264846763969</v>
      </c>
      <c r="M1344" s="58">
        <v>-0.18387096774193501</v>
      </c>
      <c r="N1344" s="58">
        <v>-0.25899999999999995</v>
      </c>
    </row>
    <row r="1345" spans="1:14" ht="15.6">
      <c r="A1345" s="54">
        <v>5</v>
      </c>
      <c r="B1345" s="54">
        <v>5321</v>
      </c>
      <c r="C1345" s="54" t="s">
        <v>1198</v>
      </c>
      <c r="D1345" s="54" t="s">
        <v>8</v>
      </c>
      <c r="E1345" s="55">
        <v>89</v>
      </c>
      <c r="F1345" s="56">
        <v>0.753</v>
      </c>
      <c r="G1345" s="121">
        <v>0.115</v>
      </c>
      <c r="H1345" s="55">
        <v>90</v>
      </c>
      <c r="I1345" s="56">
        <v>0.66666666666666696</v>
      </c>
      <c r="J1345" s="59">
        <v>-2.1901007446339937E-3</v>
      </c>
      <c r="K1345" s="55" t="str">
        <f>IF(G1345="","",IF(G1345="*","",IF(ABS(J1345)&gt;ABS(G1345),"Decrease","Increase")))</f>
        <v>Increase</v>
      </c>
      <c r="L1345" s="127">
        <f>IF(G1345="","",IF(G1345="*","",(ABS(G1345-J1345))*100))</f>
        <v>11.7190100744634</v>
      </c>
      <c r="M1345" s="58">
        <v>-3.3333333333332993E-2</v>
      </c>
      <c r="N1345" s="58">
        <v>5.3000000000000047E-2</v>
      </c>
    </row>
    <row r="1346" spans="1:14" ht="15.6">
      <c r="A1346" s="54">
        <v>6</v>
      </c>
      <c r="B1346" s="54">
        <v>5321</v>
      </c>
      <c r="C1346" s="54" t="s">
        <v>1198</v>
      </c>
      <c r="D1346" s="54" t="s">
        <v>44</v>
      </c>
      <c r="E1346" s="55" t="s">
        <v>1</v>
      </c>
      <c r="F1346" s="55" t="s">
        <v>1</v>
      </c>
      <c r="G1346" s="121" t="s">
        <v>1</v>
      </c>
      <c r="H1346" s="55"/>
      <c r="I1346" s="56"/>
      <c r="J1346" s="55"/>
      <c r="K1346" s="55" t="str">
        <f>IF(G1346="","",IF(G1346="*","",IF(ABS(J1346)&gt;ABS(G1346),"Decrease","Increase")))</f>
        <v/>
      </c>
      <c r="L1346" s="127" t="str">
        <f>IF(G1346="","",IF(G1346="*","",(ABS(G1346-J1346))*100))</f>
        <v/>
      </c>
      <c r="M1346" s="58"/>
      <c r="N1346" s="58"/>
    </row>
    <row r="1347" spans="1:14" ht="15.6">
      <c r="A1347" s="54">
        <v>7</v>
      </c>
      <c r="B1347" s="54">
        <v>5321</v>
      </c>
      <c r="C1347" s="54" t="s">
        <v>1198</v>
      </c>
      <c r="D1347" s="54" t="s">
        <v>1096</v>
      </c>
      <c r="E1347" s="55" t="s">
        <v>1</v>
      </c>
      <c r="F1347" s="55" t="s">
        <v>1</v>
      </c>
      <c r="G1347" s="123"/>
      <c r="H1347" s="55" t="s">
        <v>1</v>
      </c>
      <c r="I1347" s="56" t="s">
        <v>1</v>
      </c>
      <c r="J1347" s="55" t="s">
        <v>1</v>
      </c>
      <c r="K1347" s="54"/>
      <c r="L1347" s="127" t="str">
        <f>IF(G1347="","",IF(G1347="*","",(ABS(G1347-J1347))*100))</f>
        <v/>
      </c>
      <c r="M1347" s="58"/>
      <c r="N1347" s="58"/>
    </row>
    <row r="1348" spans="1:14" ht="15.6">
      <c r="A1348" s="54">
        <v>8</v>
      </c>
      <c r="B1348" s="54">
        <v>5321</v>
      </c>
      <c r="C1348" s="54" t="s">
        <v>1198</v>
      </c>
      <c r="D1348" s="54" t="s">
        <v>9</v>
      </c>
      <c r="E1348" s="55">
        <v>826</v>
      </c>
      <c r="F1348" s="56">
        <v>0.64800000000000002</v>
      </c>
      <c r="G1348" s="122"/>
      <c r="H1348" s="55">
        <v>846</v>
      </c>
      <c r="I1348" s="56">
        <v>0.65602836879432602</v>
      </c>
      <c r="J1348" s="57"/>
      <c r="K1348" s="57"/>
      <c r="L1348" s="126"/>
      <c r="M1348" s="58">
        <v>-4.3971631205673933E-2</v>
      </c>
      <c r="N1348" s="58">
        <v>-5.1999999999999935E-2</v>
      </c>
    </row>
    <row r="1349" spans="1:14" ht="15.6">
      <c r="A1349" s="54">
        <v>9</v>
      </c>
      <c r="B1349" s="54">
        <v>5321</v>
      </c>
      <c r="C1349" s="54" t="s">
        <v>1198</v>
      </c>
      <c r="D1349" s="54" t="s">
        <v>10</v>
      </c>
      <c r="E1349" s="55">
        <v>1752</v>
      </c>
      <c r="F1349" s="56">
        <v>0.18099999999999999</v>
      </c>
      <c r="G1349" s="121">
        <v>-0.46700000000000003</v>
      </c>
      <c r="H1349" s="55">
        <v>1885</v>
      </c>
      <c r="I1349" s="56">
        <v>0.20795755968169799</v>
      </c>
      <c r="J1349" s="59">
        <v>-0.44807080911262803</v>
      </c>
      <c r="K1349" s="55" t="str">
        <f>IF(G1349="","",IF(G1349="*","",IF(ABS(J1349)&gt;ABS(G1349),"Decrease","Increase")))</f>
        <v>Increase</v>
      </c>
      <c r="L1349" s="127">
        <f>IF(G1349="","",IF(G1349="*","",(ABS(G1349-J1349))*100))</f>
        <v>1.8929190887371994</v>
      </c>
      <c r="M1349" s="58">
        <v>-0.49204244031830197</v>
      </c>
      <c r="N1349" s="58">
        <v>-0.51899999999999991</v>
      </c>
    </row>
    <row r="1350" spans="1:14" ht="15.6">
      <c r="A1350" s="54">
        <v>10</v>
      </c>
      <c r="B1350" s="54">
        <v>5321</v>
      </c>
      <c r="C1350" s="54" t="s">
        <v>1198</v>
      </c>
      <c r="D1350" s="54" t="s">
        <v>51</v>
      </c>
      <c r="E1350" s="55">
        <v>2229</v>
      </c>
      <c r="F1350" s="56">
        <v>0.36699999999999999</v>
      </c>
      <c r="G1350" s="122"/>
      <c r="H1350" s="55">
        <v>2360</v>
      </c>
      <c r="I1350" s="56">
        <v>0.38855932203389798</v>
      </c>
      <c r="J1350" s="57"/>
      <c r="K1350" s="57"/>
      <c r="L1350" s="126"/>
      <c r="M1350" s="58">
        <v>-0.31144067796610198</v>
      </c>
      <c r="N1350" s="58">
        <v>-0.33299999999999996</v>
      </c>
    </row>
    <row r="1351" spans="1:14" ht="15.6">
      <c r="A1351" s="54">
        <v>11</v>
      </c>
      <c r="B1351" s="54">
        <v>5321</v>
      </c>
      <c r="C1351" s="54" t="s">
        <v>1198</v>
      </c>
      <c r="D1351" s="54" t="s">
        <v>52</v>
      </c>
      <c r="E1351" s="55">
        <v>349</v>
      </c>
      <c r="F1351" s="60">
        <v>0.1</v>
      </c>
      <c r="G1351" s="121">
        <v>-0.26700000000000002</v>
      </c>
      <c r="H1351" s="55">
        <v>371</v>
      </c>
      <c r="I1351" s="56">
        <v>8.0862533692722394E-2</v>
      </c>
      <c r="J1351" s="59">
        <v>-0.30769678834117559</v>
      </c>
      <c r="K1351" s="55" t="str">
        <f>IF(G1351="","",IF(G1351="*","",IF(ABS(J1351)&gt;ABS(G1351),"Decrease","Increase")))</f>
        <v>Decrease</v>
      </c>
      <c r="L1351" s="127">
        <f>IF(G1351="","",IF(G1351="*","",(ABS(G1351-J1351))*100))</f>
        <v>4.0696788341175569</v>
      </c>
      <c r="M1351" s="58">
        <v>-0.61913746630727751</v>
      </c>
      <c r="N1351" s="58">
        <v>-0.6</v>
      </c>
    </row>
    <row r="1352" spans="1:14" ht="15.6">
      <c r="A1352" s="54">
        <v>12</v>
      </c>
      <c r="B1352" s="54">
        <v>5321</v>
      </c>
      <c r="C1352" s="54" t="s">
        <v>1198</v>
      </c>
      <c r="D1352" s="54" t="s">
        <v>13</v>
      </c>
      <c r="E1352" s="55">
        <v>2540</v>
      </c>
      <c r="F1352" s="60">
        <v>0.33</v>
      </c>
      <c r="G1352" s="122"/>
      <c r="H1352" s="55">
        <v>2695</v>
      </c>
      <c r="I1352" s="56">
        <v>0.34842300556586298</v>
      </c>
      <c r="J1352" s="57"/>
      <c r="K1352" s="57"/>
      <c r="L1352" s="126"/>
      <c r="M1352" s="58">
        <v>-0.35157699443413698</v>
      </c>
      <c r="N1352" s="58">
        <v>-0.36999999999999994</v>
      </c>
    </row>
    <row r="1353" spans="1:14" ht="15.6">
      <c r="A1353" s="54">
        <v>13</v>
      </c>
      <c r="B1353" s="54">
        <v>5321</v>
      </c>
      <c r="C1353" s="54" t="s">
        <v>1198</v>
      </c>
      <c r="D1353" s="54" t="s">
        <v>14</v>
      </c>
      <c r="E1353" s="55">
        <v>38</v>
      </c>
      <c r="F1353" s="56">
        <v>0.39500000000000002</v>
      </c>
      <c r="G1353" s="121">
        <v>6.5000000000000002E-2</v>
      </c>
      <c r="H1353" s="55">
        <v>36</v>
      </c>
      <c r="I1353" s="56">
        <v>0.22222222222222199</v>
      </c>
      <c r="J1353" s="59">
        <v>-0.12620078334364099</v>
      </c>
      <c r="K1353" s="55" t="str">
        <f>IF(G1353="","",IF(G1353="*","",IF(ABS(J1353)&gt;ABS(G1353),"Decrease","Increase")))</f>
        <v>Decrease</v>
      </c>
      <c r="L1353" s="127">
        <f>IF(G1353="","",IF(G1353="*","",(ABS(G1353-J1353))*100))</f>
        <v>19.120078334364099</v>
      </c>
      <c r="M1353" s="58">
        <v>-0.47777777777777797</v>
      </c>
      <c r="N1353" s="58">
        <v>-0.30499999999999994</v>
      </c>
    </row>
    <row r="1354" spans="1:14" ht="15.6">
      <c r="A1354" s="54">
        <v>14</v>
      </c>
      <c r="B1354" s="54">
        <v>5321</v>
      </c>
      <c r="C1354" s="54" t="s">
        <v>1198</v>
      </c>
      <c r="D1354" s="54" t="s">
        <v>15</v>
      </c>
      <c r="E1354" s="55">
        <v>1330</v>
      </c>
      <c r="F1354" s="56">
        <v>0.29799999999999999</v>
      </c>
      <c r="G1354" s="122"/>
      <c r="H1354" s="55">
        <v>1401</v>
      </c>
      <c r="I1354" s="56">
        <v>0.30335474660956502</v>
      </c>
      <c r="J1354" s="57"/>
      <c r="K1354" s="57"/>
      <c r="L1354" s="126"/>
      <c r="M1354" s="58">
        <v>-0.39664525339043494</v>
      </c>
      <c r="N1354" s="58">
        <v>-0.40199999999999997</v>
      </c>
    </row>
    <row r="1355" spans="1:14" ht="15.6">
      <c r="A1355" s="54">
        <v>15</v>
      </c>
      <c r="B1355" s="54">
        <v>5321</v>
      </c>
      <c r="C1355" s="54" t="s">
        <v>1198</v>
      </c>
      <c r="D1355" s="54" t="s">
        <v>16</v>
      </c>
      <c r="E1355" s="55">
        <v>1248</v>
      </c>
      <c r="F1355" s="56">
        <v>0.36499999999999999</v>
      </c>
      <c r="G1355" s="121">
        <v>6.7000000000000004E-2</v>
      </c>
      <c r="H1355" s="55">
        <v>1330</v>
      </c>
      <c r="I1355" s="56">
        <v>0.39248120300751899</v>
      </c>
      <c r="J1355" s="59">
        <v>8.9126456397953968E-2</v>
      </c>
      <c r="K1355" s="55" t="str">
        <f>IF(G1355="","",IF(G1355="*","",IF(ABS(J1355)&gt;ABS(G1355),"Decrease","Increase")))</f>
        <v>Decrease</v>
      </c>
      <c r="L1355" s="127">
        <f>IF(G1355="","",IF(G1355="*","",(ABS(G1355-J1355))*100))</f>
        <v>2.2126456397953964</v>
      </c>
      <c r="M1355" s="58">
        <v>-0.30751879699248097</v>
      </c>
      <c r="N1355" s="58">
        <v>-0.33499999999999996</v>
      </c>
    </row>
    <row r="1356" spans="1:14" ht="15.6">
      <c r="A1356" s="54">
        <v>1</v>
      </c>
      <c r="B1356" s="54">
        <v>5411</v>
      </c>
      <c r="C1356" s="54" t="s">
        <v>1199</v>
      </c>
      <c r="D1356" s="54" t="s">
        <v>50</v>
      </c>
      <c r="E1356" s="55">
        <v>671</v>
      </c>
      <c r="F1356" s="60">
        <v>0.08</v>
      </c>
      <c r="G1356" s="122"/>
      <c r="H1356" s="55">
        <v>751</v>
      </c>
      <c r="I1356" s="56">
        <v>0.18641810918775001</v>
      </c>
      <c r="J1356" s="57"/>
      <c r="K1356" s="57"/>
      <c r="L1356" s="126"/>
      <c r="M1356" s="58">
        <v>-0.51358189081224992</v>
      </c>
      <c r="N1356" s="58">
        <v>-0.62</v>
      </c>
    </row>
    <row r="1357" spans="1:14" ht="15.6">
      <c r="A1357" s="54">
        <v>2</v>
      </c>
      <c r="B1357" s="54">
        <v>5411</v>
      </c>
      <c r="C1357" s="54" t="s">
        <v>1199</v>
      </c>
      <c r="D1357" s="54" t="s">
        <v>7</v>
      </c>
      <c r="E1357" s="55">
        <v>18</v>
      </c>
      <c r="F1357" s="60">
        <v>0</v>
      </c>
      <c r="G1357" s="122"/>
      <c r="H1357" s="55">
        <v>23</v>
      </c>
      <c r="I1357" s="56">
        <v>0.39130434782608697</v>
      </c>
      <c r="J1357" s="57"/>
      <c r="K1357" s="57"/>
      <c r="L1357" s="126"/>
      <c r="M1357" s="58">
        <v>-0.30869565217391298</v>
      </c>
      <c r="N1357" s="58">
        <v>-0.7</v>
      </c>
    </row>
    <row r="1358" spans="1:14" ht="15.6">
      <c r="A1358" s="54">
        <v>3</v>
      </c>
      <c r="B1358" s="54">
        <v>5411</v>
      </c>
      <c r="C1358" s="54" t="s">
        <v>1199</v>
      </c>
      <c r="D1358" s="54" t="s">
        <v>42</v>
      </c>
      <c r="E1358" s="55">
        <v>641</v>
      </c>
      <c r="F1358" s="56">
        <v>8.3000000000000004E-2</v>
      </c>
      <c r="G1358" s="121">
        <v>8.3000000000000004E-2</v>
      </c>
      <c r="H1358" s="55">
        <v>721</v>
      </c>
      <c r="I1358" s="56">
        <v>0.17891816920943099</v>
      </c>
      <c r="J1358" s="59">
        <v>-0.21238617861665599</v>
      </c>
      <c r="K1358" s="55" t="str">
        <f>IF(G1358="","",IF(G1358="*","",IF(ABS(J1358)&gt;ABS(G1358),"Decrease","Increase")))</f>
        <v>Decrease</v>
      </c>
      <c r="L1358" s="127">
        <f>IF(G1358="","",IF(G1358="*","",(ABS(G1358-J1358))*100))</f>
        <v>29.5386178616656</v>
      </c>
      <c r="M1358" s="58">
        <v>-0.52108183079056891</v>
      </c>
      <c r="N1358" s="58">
        <v>-0.61699999999999999</v>
      </c>
    </row>
    <row r="1359" spans="1:14" ht="15.6">
      <c r="A1359" s="54">
        <v>4</v>
      </c>
      <c r="B1359" s="54">
        <v>5411</v>
      </c>
      <c r="C1359" s="54" t="s">
        <v>1199</v>
      </c>
      <c r="D1359" s="54" t="s">
        <v>43</v>
      </c>
      <c r="E1359" s="55" t="s">
        <v>1</v>
      </c>
      <c r="F1359" s="55" t="s">
        <v>1</v>
      </c>
      <c r="G1359" s="121" t="s">
        <v>1</v>
      </c>
      <c r="H1359" s="55" t="s">
        <v>1</v>
      </c>
      <c r="I1359" s="56" t="s">
        <v>1</v>
      </c>
      <c r="J1359" s="55" t="s">
        <v>1</v>
      </c>
      <c r="K1359" s="55" t="str">
        <f>IF(G1359="","",IF(G1359="*","",IF(ABS(J1359)&gt;ABS(G1359),"Decrease","Increase")))</f>
        <v/>
      </c>
      <c r="L1359" s="127" t="str">
        <f>IF(G1359="","",IF(G1359="*","",(ABS(G1359-J1359))*100))</f>
        <v/>
      </c>
      <c r="M1359" s="58"/>
      <c r="N1359" s="58"/>
    </row>
    <row r="1360" spans="1:14" ht="15.6">
      <c r="A1360" s="54">
        <v>5</v>
      </c>
      <c r="B1360" s="54">
        <v>5411</v>
      </c>
      <c r="C1360" s="54" t="s">
        <v>1199</v>
      </c>
      <c r="D1360" s="54" t="s">
        <v>8</v>
      </c>
      <c r="E1360" s="55" t="s">
        <v>1</v>
      </c>
      <c r="F1360" s="55" t="s">
        <v>1</v>
      </c>
      <c r="G1360" s="121" t="s">
        <v>1</v>
      </c>
      <c r="H1360" s="55" t="s">
        <v>1</v>
      </c>
      <c r="I1360" s="56" t="s">
        <v>1</v>
      </c>
      <c r="J1360" s="55" t="s">
        <v>1</v>
      </c>
      <c r="K1360" s="55" t="str">
        <f>IF(G1360="","",IF(G1360="*","",IF(ABS(J1360)&gt;ABS(G1360),"Decrease","Increase")))</f>
        <v/>
      </c>
      <c r="L1360" s="127" t="str">
        <f>IF(G1360="","",IF(G1360="*","",(ABS(G1360-J1360))*100))</f>
        <v/>
      </c>
      <c r="M1360" s="58"/>
      <c r="N1360" s="58"/>
    </row>
    <row r="1361" spans="1:14" ht="15.6">
      <c r="A1361" s="54">
        <v>6</v>
      </c>
      <c r="B1361" s="54">
        <v>5411</v>
      </c>
      <c r="C1361" s="54" t="s">
        <v>1199</v>
      </c>
      <c r="D1361" s="54" t="s">
        <v>44</v>
      </c>
      <c r="E1361" s="55" t="s">
        <v>1</v>
      </c>
      <c r="F1361" s="55" t="s">
        <v>1</v>
      </c>
      <c r="G1361" s="121" t="s">
        <v>1</v>
      </c>
      <c r="H1361" s="55" t="s">
        <v>1</v>
      </c>
      <c r="I1361" s="56" t="s">
        <v>1</v>
      </c>
      <c r="J1361" s="55" t="s">
        <v>1</v>
      </c>
      <c r="K1361" s="55" t="str">
        <f>IF(G1361="","",IF(G1361="*","",IF(ABS(J1361)&gt;ABS(G1361),"Decrease","Increase")))</f>
        <v/>
      </c>
      <c r="L1361" s="127" t="str">
        <f>IF(G1361="","",IF(G1361="*","",(ABS(G1361-J1361))*100))</f>
        <v/>
      </c>
      <c r="M1361" s="58"/>
      <c r="N1361" s="58"/>
    </row>
    <row r="1362" spans="1:14" ht="15.6">
      <c r="A1362" s="54">
        <v>9</v>
      </c>
      <c r="B1362" s="54">
        <v>5411</v>
      </c>
      <c r="C1362" s="54" t="s">
        <v>1199</v>
      </c>
      <c r="D1362" s="54" t="s">
        <v>10</v>
      </c>
      <c r="E1362" s="55">
        <v>671</v>
      </c>
      <c r="F1362" s="60">
        <v>0.08</v>
      </c>
      <c r="G1362" s="121"/>
      <c r="H1362" s="55">
        <v>750</v>
      </c>
      <c r="I1362" s="56">
        <v>0.18533333333333299</v>
      </c>
      <c r="J1362" s="55" t="s">
        <v>1</v>
      </c>
      <c r="K1362" s="55" t="str">
        <f>IF(G1362="","",IF(G1362="*","",IF(ABS(J1362)&gt;ABS(G1362),"Decrease","Increase")))</f>
        <v/>
      </c>
      <c r="L1362" s="127" t="str">
        <f>IF(G1362="","",IF(G1362="*","",(ABS(G1362-J1362))*100))</f>
        <v/>
      </c>
      <c r="M1362" s="58">
        <v>-0.51466666666666694</v>
      </c>
      <c r="N1362" s="58">
        <v>-0.62</v>
      </c>
    </row>
    <row r="1363" spans="1:14" ht="15.6">
      <c r="A1363" s="54">
        <v>10</v>
      </c>
      <c r="B1363" s="54">
        <v>5411</v>
      </c>
      <c r="C1363" s="54" t="s">
        <v>1199</v>
      </c>
      <c r="D1363" s="54" t="s">
        <v>51</v>
      </c>
      <c r="E1363" s="55">
        <v>557</v>
      </c>
      <c r="F1363" s="56">
        <v>9.7000000000000003E-2</v>
      </c>
      <c r="G1363" s="122"/>
      <c r="H1363" s="55">
        <v>617</v>
      </c>
      <c r="I1363" s="56">
        <v>0.213938411669368</v>
      </c>
      <c r="J1363" s="57"/>
      <c r="K1363" s="57"/>
      <c r="L1363" s="126"/>
      <c r="M1363" s="58">
        <v>-0.48606158833063196</v>
      </c>
      <c r="N1363" s="58">
        <v>-0.60299999999999998</v>
      </c>
    </row>
    <row r="1364" spans="1:14" ht="15.6">
      <c r="A1364" s="54">
        <v>11</v>
      </c>
      <c r="B1364" s="54">
        <v>5411</v>
      </c>
      <c r="C1364" s="54" t="s">
        <v>1199</v>
      </c>
      <c r="D1364" s="54" t="s">
        <v>52</v>
      </c>
      <c r="E1364" s="55">
        <v>114</v>
      </c>
      <c r="F1364" s="60">
        <v>0</v>
      </c>
      <c r="G1364" s="121">
        <v>-9.6999999999999989E-2</v>
      </c>
      <c r="H1364" s="55">
        <v>134</v>
      </c>
      <c r="I1364" s="56">
        <v>5.9701492537313397E-2</v>
      </c>
      <c r="J1364" s="59">
        <v>-0.15423691913205462</v>
      </c>
      <c r="K1364" s="55" t="str">
        <f>IF(G1364="","",IF(G1364="*","",IF(ABS(J1364)&gt;ABS(G1364),"Decrease","Increase")))</f>
        <v>Decrease</v>
      </c>
      <c r="L1364" s="127">
        <f>IF(G1364="","",IF(G1364="*","",(ABS(G1364-J1364))*100))</f>
        <v>5.7236919132054629</v>
      </c>
      <c r="M1364" s="58">
        <v>-0.64029850746268657</v>
      </c>
      <c r="N1364" s="58">
        <v>-0.7</v>
      </c>
    </row>
    <row r="1365" spans="1:14" ht="15.6">
      <c r="A1365" s="54">
        <v>12</v>
      </c>
      <c r="B1365" s="54">
        <v>5411</v>
      </c>
      <c r="C1365" s="54" t="s">
        <v>1199</v>
      </c>
      <c r="D1365" s="54" t="s">
        <v>13</v>
      </c>
      <c r="E1365" s="55">
        <v>666</v>
      </c>
      <c r="F1365" s="56">
        <v>8.1000000000000003E-2</v>
      </c>
      <c r="G1365" s="122"/>
      <c r="H1365" s="55">
        <v>750</v>
      </c>
      <c r="I1365" s="56">
        <v>0.18666666666666701</v>
      </c>
      <c r="J1365" s="57"/>
      <c r="K1365" s="57"/>
      <c r="L1365" s="126"/>
      <c r="M1365" s="58">
        <v>-0.51333333333333298</v>
      </c>
      <c r="N1365" s="58">
        <v>-0.61899999999999999</v>
      </c>
    </row>
    <row r="1366" spans="1:14" ht="15.6">
      <c r="A1366" s="54">
        <v>13</v>
      </c>
      <c r="B1366" s="54">
        <v>5411</v>
      </c>
      <c r="C1366" s="54" t="s">
        <v>1199</v>
      </c>
      <c r="D1366" s="54" t="s">
        <v>14</v>
      </c>
      <c r="E1366" s="55" t="s">
        <v>1</v>
      </c>
      <c r="F1366" s="55" t="s">
        <v>1</v>
      </c>
      <c r="G1366" s="121" t="s">
        <v>1</v>
      </c>
      <c r="H1366" s="55" t="s">
        <v>1</v>
      </c>
      <c r="I1366" s="56" t="s">
        <v>1</v>
      </c>
      <c r="J1366" s="55" t="s">
        <v>1</v>
      </c>
      <c r="K1366" s="55" t="str">
        <f>IF(G1366="","",IF(G1366="*","",IF(ABS(J1366)&gt;ABS(G1366),"Decrease","Increase")))</f>
        <v/>
      </c>
      <c r="L1366" s="127" t="str">
        <f>IF(G1366="","",IF(G1366="*","",(ABS(G1366-J1366))*100))</f>
        <v/>
      </c>
      <c r="M1366" s="58"/>
      <c r="N1366" s="58"/>
    </row>
    <row r="1367" spans="1:14" ht="15.6">
      <c r="A1367" s="54">
        <v>14</v>
      </c>
      <c r="B1367" s="54">
        <v>5411</v>
      </c>
      <c r="C1367" s="54" t="s">
        <v>1199</v>
      </c>
      <c r="D1367" s="54" t="s">
        <v>15</v>
      </c>
      <c r="E1367" s="55">
        <v>328</v>
      </c>
      <c r="F1367" s="56">
        <v>7.2999999999999995E-2</v>
      </c>
      <c r="G1367" s="122"/>
      <c r="H1367" s="55">
        <v>361</v>
      </c>
      <c r="I1367" s="56">
        <v>0.15235457063711899</v>
      </c>
      <c r="J1367" s="57"/>
      <c r="K1367" s="57"/>
      <c r="L1367" s="126"/>
      <c r="M1367" s="58">
        <v>-0.54764542936288096</v>
      </c>
      <c r="N1367" s="58">
        <v>-0.627</v>
      </c>
    </row>
    <row r="1368" spans="1:14" ht="15.6">
      <c r="A1368" s="54">
        <v>15</v>
      </c>
      <c r="B1368" s="54">
        <v>5411</v>
      </c>
      <c r="C1368" s="54" t="s">
        <v>1199</v>
      </c>
      <c r="D1368" s="54" t="s">
        <v>16</v>
      </c>
      <c r="E1368" s="55">
        <v>343</v>
      </c>
      <c r="F1368" s="56">
        <v>8.6999999999999994E-2</v>
      </c>
      <c r="G1368" s="121">
        <v>1.3999999999999999E-2</v>
      </c>
      <c r="H1368" s="55">
        <v>390</v>
      </c>
      <c r="I1368" s="56">
        <v>0.21794871794871801</v>
      </c>
      <c r="J1368" s="59">
        <v>6.5594147311599016E-2</v>
      </c>
      <c r="K1368" s="55" t="str">
        <f>IF(G1368="","",IF(G1368="*","",IF(ABS(J1368)&gt;ABS(G1368),"Decrease","Increase")))</f>
        <v>Decrease</v>
      </c>
      <c r="L1368" s="127">
        <f>IF(G1368="","",IF(G1368="*","",(ABS(G1368-J1368))*100))</f>
        <v>5.1594147311599015</v>
      </c>
      <c r="M1368" s="58">
        <v>-0.48205128205128195</v>
      </c>
      <c r="N1368" s="58">
        <v>-0.61299999999999999</v>
      </c>
    </row>
    <row r="1369" spans="1:14" ht="15.6">
      <c r="A1369" s="54">
        <v>1</v>
      </c>
      <c r="B1369" s="54">
        <v>5412</v>
      </c>
      <c r="C1369" s="54" t="s">
        <v>1200</v>
      </c>
      <c r="D1369" s="54" t="s">
        <v>50</v>
      </c>
      <c r="E1369" s="55">
        <v>2246</v>
      </c>
      <c r="F1369" s="56">
        <v>0.308</v>
      </c>
      <c r="G1369" s="122"/>
      <c r="H1369" s="55">
        <v>2258</v>
      </c>
      <c r="I1369" s="56">
        <v>0.40212577502214297</v>
      </c>
      <c r="J1369" s="57"/>
      <c r="K1369" s="57"/>
      <c r="L1369" s="126"/>
      <c r="M1369" s="58">
        <v>-0.29787422497785698</v>
      </c>
      <c r="N1369" s="58">
        <v>-0.39199999999999996</v>
      </c>
    </row>
    <row r="1370" spans="1:14" ht="15.6">
      <c r="A1370" s="54">
        <v>2</v>
      </c>
      <c r="B1370" s="54">
        <v>5412</v>
      </c>
      <c r="C1370" s="54" t="s">
        <v>1200</v>
      </c>
      <c r="D1370" s="54" t="s">
        <v>7</v>
      </c>
      <c r="E1370" s="55">
        <v>866</v>
      </c>
      <c r="F1370" s="60">
        <v>0.43</v>
      </c>
      <c r="G1370" s="122"/>
      <c r="H1370" s="55">
        <v>881</v>
      </c>
      <c r="I1370" s="56">
        <v>0.53916004540295104</v>
      </c>
      <c r="J1370" s="57"/>
      <c r="K1370" s="57"/>
      <c r="L1370" s="126"/>
      <c r="M1370" s="58">
        <v>-0.16083995459704892</v>
      </c>
      <c r="N1370" s="58">
        <v>-0.26999999999999996</v>
      </c>
    </row>
    <row r="1371" spans="1:14" ht="15.6">
      <c r="A1371" s="54">
        <v>3</v>
      </c>
      <c r="B1371" s="54">
        <v>5412</v>
      </c>
      <c r="C1371" s="54" t="s">
        <v>1200</v>
      </c>
      <c r="D1371" s="54" t="s">
        <v>42</v>
      </c>
      <c r="E1371" s="55">
        <v>1248</v>
      </c>
      <c r="F1371" s="56">
        <v>0.218</v>
      </c>
      <c r="G1371" s="121">
        <v>-0.21199999999999999</v>
      </c>
      <c r="H1371" s="55">
        <v>1257</v>
      </c>
      <c r="I1371" s="56">
        <v>0.30071599045346098</v>
      </c>
      <c r="J1371" s="59">
        <v>-0.23844405494949006</v>
      </c>
      <c r="K1371" s="55" t="str">
        <f>IF(G1371="","",IF(G1371="*","",IF(ABS(J1371)&gt;ABS(G1371),"Decrease","Increase")))</f>
        <v>Decrease</v>
      </c>
      <c r="L1371" s="127">
        <f>IF(G1371="","",IF(G1371="*","",(ABS(G1371-J1371))*100))</f>
        <v>2.6444054949490066</v>
      </c>
      <c r="M1371" s="58">
        <v>-0.39928400954653898</v>
      </c>
      <c r="N1371" s="58">
        <v>-0.48199999999999998</v>
      </c>
    </row>
    <row r="1372" spans="1:14" ht="15.6">
      <c r="A1372" s="54">
        <v>4</v>
      </c>
      <c r="B1372" s="54">
        <v>5412</v>
      </c>
      <c r="C1372" s="54" t="s">
        <v>1200</v>
      </c>
      <c r="D1372" s="54" t="s">
        <v>43</v>
      </c>
      <c r="E1372" s="55">
        <v>50</v>
      </c>
      <c r="F1372" s="60">
        <v>0.44</v>
      </c>
      <c r="G1372" s="121">
        <v>0.01</v>
      </c>
      <c r="H1372" s="55">
        <v>45</v>
      </c>
      <c r="I1372" s="56">
        <v>0.48888888888888898</v>
      </c>
      <c r="J1372" s="59">
        <v>-5.0271156514062054E-2</v>
      </c>
      <c r="K1372" s="55" t="str">
        <f>IF(G1372="","",IF(G1372="*","",IF(ABS(J1372)&gt;ABS(G1372),"Decrease","Increase")))</f>
        <v>Decrease</v>
      </c>
      <c r="L1372" s="127">
        <f>IF(G1372="","",IF(G1372="*","",(ABS(G1372-J1372))*100))</f>
        <v>6.0271156514062056</v>
      </c>
      <c r="M1372" s="58">
        <v>-0.21111111111111097</v>
      </c>
      <c r="N1372" s="58">
        <v>-0.25999999999999995</v>
      </c>
    </row>
    <row r="1373" spans="1:14" ht="15.6">
      <c r="A1373" s="54">
        <v>5</v>
      </c>
      <c r="B1373" s="54">
        <v>5412</v>
      </c>
      <c r="C1373" s="54" t="s">
        <v>1200</v>
      </c>
      <c r="D1373" s="54" t="s">
        <v>8</v>
      </c>
      <c r="E1373" s="55">
        <v>11</v>
      </c>
      <c r="F1373" s="56">
        <v>9.0999999999999998E-2</v>
      </c>
      <c r="G1373" s="121">
        <v>-0.33899999999999997</v>
      </c>
      <c r="H1373" s="55">
        <v>11</v>
      </c>
      <c r="I1373" s="56">
        <v>0</v>
      </c>
      <c r="J1373" s="59">
        <v>-0.53916004540295104</v>
      </c>
      <c r="K1373" s="55" t="str">
        <f>IF(G1373="","",IF(G1373="*","",IF(ABS(J1373)&gt;ABS(G1373),"Decrease","Increase")))</f>
        <v>Decrease</v>
      </c>
      <c r="L1373" s="127">
        <f>IF(G1373="","",IF(G1373="*","",(ABS(G1373-J1373))*100))</f>
        <v>20.016004540295107</v>
      </c>
      <c r="M1373" s="58">
        <v>-0.7</v>
      </c>
      <c r="N1373" s="58">
        <v>-0.60899999999999999</v>
      </c>
    </row>
    <row r="1374" spans="1:14" ht="15.6">
      <c r="A1374" s="54">
        <v>6</v>
      </c>
      <c r="B1374" s="54">
        <v>5412</v>
      </c>
      <c r="C1374" s="54" t="s">
        <v>1200</v>
      </c>
      <c r="D1374" s="54" t="s">
        <v>44</v>
      </c>
      <c r="E1374" s="55">
        <v>70</v>
      </c>
      <c r="F1374" s="56">
        <v>0.35699999999999998</v>
      </c>
      <c r="G1374" s="121">
        <v>-7.2999999999999995E-2</v>
      </c>
      <c r="H1374" s="55">
        <v>61</v>
      </c>
      <c r="I1374" s="56">
        <v>0.50819672131147497</v>
      </c>
      <c r="J1374" s="59">
        <v>-3.0963324091476063E-2</v>
      </c>
      <c r="K1374" s="55" t="str">
        <f>IF(G1374="","",IF(G1374="*","",IF(ABS(J1374)&gt;ABS(G1374),"Decrease","Increase")))</f>
        <v>Increase</v>
      </c>
      <c r="L1374" s="127">
        <f>IF(G1374="","",IF(G1374="*","",(ABS(G1374-J1374))*100))</f>
        <v>4.2036675908523931</v>
      </c>
      <c r="M1374" s="58">
        <v>-0.19180327868852498</v>
      </c>
      <c r="N1374" s="58">
        <v>-0.34299999999999997</v>
      </c>
    </row>
    <row r="1375" spans="1:14" ht="15.6">
      <c r="A1375" s="54">
        <v>7</v>
      </c>
      <c r="B1375" s="54">
        <v>5412</v>
      </c>
      <c r="C1375" s="54" t="s">
        <v>1200</v>
      </c>
      <c r="D1375" s="54" t="s">
        <v>1096</v>
      </c>
      <c r="E1375" s="55" t="s">
        <v>1</v>
      </c>
      <c r="F1375" s="55" t="s">
        <v>1</v>
      </c>
      <c r="G1375" s="123"/>
      <c r="H1375" s="55" t="s">
        <v>1</v>
      </c>
      <c r="I1375" s="56" t="s">
        <v>1</v>
      </c>
      <c r="J1375" s="55" t="s">
        <v>1</v>
      </c>
      <c r="K1375" s="54"/>
      <c r="L1375" s="127" t="str">
        <f>IF(G1375="","",IF(G1375="*","",(ABS(G1375-J1375))*100))</f>
        <v/>
      </c>
      <c r="M1375" s="58"/>
      <c r="N1375" s="58"/>
    </row>
    <row r="1376" spans="1:14" ht="15.6">
      <c r="A1376" s="54">
        <v>8</v>
      </c>
      <c r="B1376" s="54">
        <v>5412</v>
      </c>
      <c r="C1376" s="54" t="s">
        <v>1200</v>
      </c>
      <c r="D1376" s="54" t="s">
        <v>9</v>
      </c>
      <c r="E1376" s="55">
        <v>406</v>
      </c>
      <c r="F1376" s="56">
        <v>0.502</v>
      </c>
      <c r="G1376" s="122"/>
      <c r="H1376" s="55">
        <v>403</v>
      </c>
      <c r="I1376" s="56">
        <v>0.57816377171215905</v>
      </c>
      <c r="J1376" s="57"/>
      <c r="K1376" s="57"/>
      <c r="L1376" s="126"/>
      <c r="M1376" s="58">
        <v>-0.12183622828784091</v>
      </c>
      <c r="N1376" s="58">
        <v>-0.19799999999999995</v>
      </c>
    </row>
    <row r="1377" spans="1:14" ht="15.6">
      <c r="A1377" s="54">
        <v>9</v>
      </c>
      <c r="B1377" s="54">
        <v>5412</v>
      </c>
      <c r="C1377" s="54" t="s">
        <v>1200</v>
      </c>
      <c r="D1377" s="54" t="s">
        <v>10</v>
      </c>
      <c r="E1377" s="55">
        <v>1840</v>
      </c>
      <c r="F1377" s="56">
        <v>0.26500000000000001</v>
      </c>
      <c r="G1377" s="121">
        <v>-0.23699999999999999</v>
      </c>
      <c r="H1377" s="55">
        <v>1855</v>
      </c>
      <c r="I1377" s="56">
        <v>0.36388140161725102</v>
      </c>
      <c r="J1377" s="59">
        <v>-0.21428237009490803</v>
      </c>
      <c r="K1377" s="55" t="str">
        <f>IF(G1377="","",IF(G1377="*","",IF(ABS(J1377)&gt;ABS(G1377),"Decrease","Increase")))</f>
        <v>Increase</v>
      </c>
      <c r="L1377" s="127">
        <f>IF(G1377="","",IF(G1377="*","",(ABS(G1377-J1377))*100))</f>
        <v>2.2717629905091963</v>
      </c>
      <c r="M1377" s="58">
        <v>-0.33611859838274893</v>
      </c>
      <c r="N1377" s="58">
        <v>-0.43499999999999994</v>
      </c>
    </row>
    <row r="1378" spans="1:14" ht="15.6">
      <c r="A1378" s="54">
        <v>10</v>
      </c>
      <c r="B1378" s="54">
        <v>5412</v>
      </c>
      <c r="C1378" s="54" t="s">
        <v>1200</v>
      </c>
      <c r="D1378" s="54" t="s">
        <v>51</v>
      </c>
      <c r="E1378" s="55">
        <v>1984</v>
      </c>
      <c r="F1378" s="56">
        <v>0.33100000000000002</v>
      </c>
      <c r="G1378" s="122"/>
      <c r="H1378" s="55">
        <v>1996</v>
      </c>
      <c r="I1378" s="56">
        <v>0.42885771543086199</v>
      </c>
      <c r="J1378" s="57"/>
      <c r="K1378" s="57"/>
      <c r="L1378" s="126"/>
      <c r="M1378" s="58">
        <v>-0.27114228456913797</v>
      </c>
      <c r="N1378" s="58">
        <v>-0.36899999999999994</v>
      </c>
    </row>
    <row r="1379" spans="1:14" ht="15.6">
      <c r="A1379" s="54">
        <v>11</v>
      </c>
      <c r="B1379" s="54">
        <v>5412</v>
      </c>
      <c r="C1379" s="54" t="s">
        <v>1200</v>
      </c>
      <c r="D1379" s="54" t="s">
        <v>52</v>
      </c>
      <c r="E1379" s="55">
        <v>262</v>
      </c>
      <c r="F1379" s="56">
        <v>0.13700000000000001</v>
      </c>
      <c r="G1379" s="121">
        <v>-0.19399999999999998</v>
      </c>
      <c r="H1379" s="55">
        <v>262</v>
      </c>
      <c r="I1379" s="56">
        <v>0.19847328244274801</v>
      </c>
      <c r="J1379" s="59">
        <v>-0.23038443298811398</v>
      </c>
      <c r="K1379" s="55" t="str">
        <f>IF(G1379="","",IF(G1379="*","",IF(ABS(J1379)&gt;ABS(G1379),"Decrease","Increase")))</f>
        <v>Decrease</v>
      </c>
      <c r="L1379" s="127">
        <f>IF(G1379="","",IF(G1379="*","",(ABS(G1379-J1379))*100))</f>
        <v>3.6384432988114002</v>
      </c>
      <c r="M1379" s="58">
        <v>-0.50152671755725198</v>
      </c>
      <c r="N1379" s="58">
        <v>-0.56299999999999994</v>
      </c>
    </row>
    <row r="1380" spans="1:14" ht="15.6">
      <c r="A1380" s="54">
        <v>12</v>
      </c>
      <c r="B1380" s="54">
        <v>5412</v>
      </c>
      <c r="C1380" s="54" t="s">
        <v>1200</v>
      </c>
      <c r="D1380" s="54" t="s">
        <v>13</v>
      </c>
      <c r="E1380" s="55">
        <v>2229</v>
      </c>
      <c r="F1380" s="60">
        <v>0.31</v>
      </c>
      <c r="G1380" s="122"/>
      <c r="H1380" s="55">
        <v>2234</v>
      </c>
      <c r="I1380" s="56">
        <v>0.40465532676812899</v>
      </c>
      <c r="J1380" s="57"/>
      <c r="K1380" s="57"/>
      <c r="L1380" s="126"/>
      <c r="M1380" s="58">
        <v>-0.29534467323187097</v>
      </c>
      <c r="N1380" s="58">
        <v>-0.38999999999999996</v>
      </c>
    </row>
    <row r="1381" spans="1:14" ht="15.6">
      <c r="A1381" s="54">
        <v>13</v>
      </c>
      <c r="B1381" s="54">
        <v>5412</v>
      </c>
      <c r="C1381" s="54" t="s">
        <v>1200</v>
      </c>
      <c r="D1381" s="54" t="s">
        <v>14</v>
      </c>
      <c r="E1381" s="55">
        <v>17</v>
      </c>
      <c r="F1381" s="56">
        <v>5.8999999999999997E-2</v>
      </c>
      <c r="G1381" s="121">
        <v>-0.251</v>
      </c>
      <c r="H1381" s="55">
        <v>24</v>
      </c>
      <c r="I1381" s="56">
        <v>0.16666666666666699</v>
      </c>
      <c r="J1381" s="59">
        <v>-0.237988660101462</v>
      </c>
      <c r="K1381" s="55" t="str">
        <f>IF(G1381="","",IF(G1381="*","",IF(ABS(J1381)&gt;ABS(G1381),"Decrease","Increase")))</f>
        <v>Increase</v>
      </c>
      <c r="L1381" s="127">
        <f>IF(G1381="","",IF(G1381="*","",(ABS(G1381-J1381))*100))</f>
        <v>1.3011339898538004</v>
      </c>
      <c r="M1381" s="58">
        <v>-0.53333333333333299</v>
      </c>
      <c r="N1381" s="58">
        <v>-0.64100000000000001</v>
      </c>
    </row>
    <row r="1382" spans="1:14" ht="15.6">
      <c r="A1382" s="54">
        <v>14</v>
      </c>
      <c r="B1382" s="54">
        <v>5412</v>
      </c>
      <c r="C1382" s="54" t="s">
        <v>1200</v>
      </c>
      <c r="D1382" s="54" t="s">
        <v>15</v>
      </c>
      <c r="E1382" s="55">
        <v>1144</v>
      </c>
      <c r="F1382" s="56">
        <v>0.26800000000000002</v>
      </c>
      <c r="G1382" s="122"/>
      <c r="H1382" s="55">
        <v>1146</v>
      </c>
      <c r="I1382" s="56">
        <v>0.37958115183246099</v>
      </c>
      <c r="J1382" s="57"/>
      <c r="K1382" s="57"/>
      <c r="L1382" s="126"/>
      <c r="M1382" s="58">
        <v>-0.32041884816753896</v>
      </c>
      <c r="N1382" s="58">
        <v>-0.43199999999999994</v>
      </c>
    </row>
    <row r="1383" spans="1:14" ht="15.6">
      <c r="A1383" s="54">
        <v>15</v>
      </c>
      <c r="B1383" s="54">
        <v>5412</v>
      </c>
      <c r="C1383" s="54" t="s">
        <v>1200</v>
      </c>
      <c r="D1383" s="54" t="s">
        <v>16</v>
      </c>
      <c r="E1383" s="55">
        <v>1102</v>
      </c>
      <c r="F1383" s="56">
        <v>0.34899999999999998</v>
      </c>
      <c r="G1383" s="121">
        <v>8.1000000000000003E-2</v>
      </c>
      <c r="H1383" s="55">
        <v>1112</v>
      </c>
      <c r="I1383" s="56">
        <v>0.42535971223021601</v>
      </c>
      <c r="J1383" s="59">
        <v>4.5778560397755019E-2</v>
      </c>
      <c r="K1383" s="55" t="str">
        <f>IF(G1383="","",IF(G1383="*","",IF(ABS(J1383)&gt;ABS(G1383),"Decrease","Increase")))</f>
        <v>Increase</v>
      </c>
      <c r="L1383" s="127">
        <f>IF(G1383="","",IF(G1383="*","",(ABS(G1383-J1383))*100))</f>
        <v>3.5221439602244984</v>
      </c>
      <c r="M1383" s="58">
        <v>-0.27464028776978394</v>
      </c>
      <c r="N1383" s="58">
        <v>-0.35099999999999998</v>
      </c>
    </row>
    <row r="1384" spans="1:14" ht="15.6">
      <c r="A1384" s="54">
        <v>1</v>
      </c>
      <c r="B1384" s="54">
        <v>5500</v>
      </c>
      <c r="C1384" s="54" t="s">
        <v>1201</v>
      </c>
      <c r="D1384" s="54" t="s">
        <v>50</v>
      </c>
      <c r="E1384" s="55">
        <v>1777</v>
      </c>
      <c r="F1384" s="56">
        <v>0.38300000000000001</v>
      </c>
      <c r="G1384" s="122"/>
      <c r="H1384" s="55">
        <v>1750</v>
      </c>
      <c r="I1384" s="56">
        <v>0.47314285714285698</v>
      </c>
      <c r="J1384" s="57"/>
      <c r="K1384" s="57"/>
      <c r="L1384" s="126"/>
      <c r="M1384" s="58">
        <v>-0.22685714285714298</v>
      </c>
      <c r="N1384" s="58">
        <v>-0.31699999999999995</v>
      </c>
    </row>
    <row r="1385" spans="1:14" ht="15.6">
      <c r="A1385" s="54">
        <v>2</v>
      </c>
      <c r="B1385" s="54">
        <v>5500</v>
      </c>
      <c r="C1385" s="54" t="s">
        <v>1201</v>
      </c>
      <c r="D1385" s="54" t="s">
        <v>7</v>
      </c>
      <c r="E1385" s="55">
        <v>1563</v>
      </c>
      <c r="F1385" s="56">
        <v>0.39500000000000002</v>
      </c>
      <c r="G1385" s="122"/>
      <c r="H1385" s="55">
        <v>1557</v>
      </c>
      <c r="I1385" s="56">
        <v>0.48105330764290299</v>
      </c>
      <c r="J1385" s="57"/>
      <c r="K1385" s="57"/>
      <c r="L1385" s="126"/>
      <c r="M1385" s="58">
        <v>-0.21894669235709696</v>
      </c>
      <c r="N1385" s="58">
        <v>-0.30499999999999994</v>
      </c>
    </row>
    <row r="1386" spans="1:14" ht="15.6">
      <c r="A1386" s="54">
        <v>3</v>
      </c>
      <c r="B1386" s="54">
        <v>5500</v>
      </c>
      <c r="C1386" s="54" t="s">
        <v>1201</v>
      </c>
      <c r="D1386" s="54" t="s">
        <v>42</v>
      </c>
      <c r="E1386" s="55">
        <v>58</v>
      </c>
      <c r="F1386" s="60">
        <v>0.19</v>
      </c>
      <c r="G1386" s="121">
        <v>-0.20499999999999999</v>
      </c>
      <c r="H1386" s="55">
        <v>60</v>
      </c>
      <c r="I1386" s="56">
        <v>0.25</v>
      </c>
      <c r="J1386" s="59">
        <v>-0.23105330764290299</v>
      </c>
      <c r="K1386" s="55" t="str">
        <f>IF(G1386="","",IF(G1386="*","",IF(ABS(J1386)&gt;ABS(G1386),"Decrease","Increase")))</f>
        <v>Decrease</v>
      </c>
      <c r="L1386" s="127">
        <f>IF(G1386="","",IF(G1386="*","",(ABS(G1386-J1386))*100))</f>
        <v>2.6053307642903007</v>
      </c>
      <c r="M1386" s="58">
        <v>-0.44999999999999996</v>
      </c>
      <c r="N1386" s="58">
        <v>-0.51</v>
      </c>
    </row>
    <row r="1387" spans="1:14" ht="15.6">
      <c r="A1387" s="54">
        <v>4</v>
      </c>
      <c r="B1387" s="54">
        <v>5500</v>
      </c>
      <c r="C1387" s="54" t="s">
        <v>1201</v>
      </c>
      <c r="D1387" s="54" t="s">
        <v>43</v>
      </c>
      <c r="E1387" s="55">
        <v>37</v>
      </c>
      <c r="F1387" s="56">
        <v>0.24299999999999999</v>
      </c>
      <c r="G1387" s="121">
        <v>-0.152</v>
      </c>
      <c r="H1387" s="55">
        <v>34</v>
      </c>
      <c r="I1387" s="56">
        <v>0.29411764705882398</v>
      </c>
      <c r="J1387" s="59">
        <v>-0.18693566058407901</v>
      </c>
      <c r="K1387" s="55" t="str">
        <f>IF(G1387="","",IF(G1387="*","",IF(ABS(J1387)&gt;ABS(G1387),"Decrease","Increase")))</f>
        <v>Decrease</v>
      </c>
      <c r="L1387" s="127">
        <f>IF(G1387="","",IF(G1387="*","",(ABS(G1387-J1387))*100))</f>
        <v>3.4935660584079016</v>
      </c>
      <c r="M1387" s="58">
        <v>-0.40588235294117597</v>
      </c>
      <c r="N1387" s="58">
        <v>-0.45699999999999996</v>
      </c>
    </row>
    <row r="1388" spans="1:14" ht="15.6">
      <c r="A1388" s="54">
        <v>5</v>
      </c>
      <c r="B1388" s="54">
        <v>5500</v>
      </c>
      <c r="C1388" s="54" t="s">
        <v>1201</v>
      </c>
      <c r="D1388" s="54" t="s">
        <v>8</v>
      </c>
      <c r="E1388" s="55" t="s">
        <v>1</v>
      </c>
      <c r="F1388" s="55" t="s">
        <v>1</v>
      </c>
      <c r="G1388" s="121" t="s">
        <v>1</v>
      </c>
      <c r="H1388" s="55" t="s">
        <v>1</v>
      </c>
      <c r="I1388" s="56" t="s">
        <v>1</v>
      </c>
      <c r="J1388" s="55" t="s">
        <v>1</v>
      </c>
      <c r="K1388" s="55" t="str">
        <f>IF(G1388="","",IF(G1388="*","",IF(ABS(J1388)&gt;ABS(G1388),"Decrease","Increase")))</f>
        <v/>
      </c>
      <c r="L1388" s="127" t="str">
        <f>IF(G1388="","",IF(G1388="*","",(ABS(G1388-J1388))*100))</f>
        <v/>
      </c>
      <c r="M1388" s="58"/>
      <c r="N1388" s="58"/>
    </row>
    <row r="1389" spans="1:14" ht="15.6">
      <c r="A1389" s="54">
        <v>6</v>
      </c>
      <c r="B1389" s="54">
        <v>5500</v>
      </c>
      <c r="C1389" s="54" t="s">
        <v>1201</v>
      </c>
      <c r="D1389" s="54" t="s">
        <v>44</v>
      </c>
      <c r="E1389" s="55">
        <v>105</v>
      </c>
      <c r="F1389" s="56">
        <v>0.38100000000000001</v>
      </c>
      <c r="G1389" s="121">
        <v>-1.3999999999999999E-2</v>
      </c>
      <c r="H1389" s="55">
        <v>88</v>
      </c>
      <c r="I1389" s="56">
        <v>0.55681818181818199</v>
      </c>
      <c r="J1389" s="59">
        <v>7.5764874175278996E-2</v>
      </c>
      <c r="K1389" s="55" t="str">
        <f>IF(G1389="","",IF(G1389="*","",IF(ABS(J1389)&gt;ABS(G1389),"Decrease","Increase")))</f>
        <v>Decrease</v>
      </c>
      <c r="L1389" s="127">
        <f>IF(G1389="","",IF(G1389="*","",(ABS(G1389-J1389))*100))</f>
        <v>8.976487417527899</v>
      </c>
      <c r="M1389" s="58">
        <v>-0.14318181818181797</v>
      </c>
      <c r="N1389" s="58">
        <v>-0.31899999999999995</v>
      </c>
    </row>
    <row r="1390" spans="1:14" ht="15.6">
      <c r="A1390" s="54">
        <v>7</v>
      </c>
      <c r="B1390" s="54">
        <v>5500</v>
      </c>
      <c r="C1390" s="54" t="s">
        <v>1201</v>
      </c>
      <c r="D1390" s="54" t="s">
        <v>1096</v>
      </c>
      <c r="E1390" s="55" t="s">
        <v>1</v>
      </c>
      <c r="F1390" s="55" t="s">
        <v>1</v>
      </c>
      <c r="G1390" s="123"/>
      <c r="H1390" s="55" t="s">
        <v>1</v>
      </c>
      <c r="I1390" s="56" t="s">
        <v>1</v>
      </c>
      <c r="J1390" s="55" t="s">
        <v>1</v>
      </c>
      <c r="K1390" s="54"/>
      <c r="L1390" s="127" t="str">
        <f>IF(G1390="","",IF(G1390="*","",(ABS(G1390-J1390))*100))</f>
        <v/>
      </c>
      <c r="M1390" s="58"/>
      <c r="N1390" s="58"/>
    </row>
    <row r="1391" spans="1:14" ht="15.6">
      <c r="A1391" s="54">
        <v>8</v>
      </c>
      <c r="B1391" s="54">
        <v>5500</v>
      </c>
      <c r="C1391" s="54" t="s">
        <v>1201</v>
      </c>
      <c r="D1391" s="54" t="s">
        <v>9</v>
      </c>
      <c r="E1391" s="55">
        <v>136</v>
      </c>
      <c r="F1391" s="56">
        <v>0.33800000000000002</v>
      </c>
      <c r="G1391" s="122"/>
      <c r="H1391" s="55">
        <v>392</v>
      </c>
      <c r="I1391" s="56">
        <v>0.58673469387755095</v>
      </c>
      <c r="J1391" s="57"/>
      <c r="K1391" s="57"/>
      <c r="L1391" s="126"/>
      <c r="M1391" s="58">
        <v>-0.11326530612244901</v>
      </c>
      <c r="N1391" s="58">
        <v>-0.36199999999999993</v>
      </c>
    </row>
    <row r="1392" spans="1:14" ht="15.6">
      <c r="A1392" s="54">
        <v>9</v>
      </c>
      <c r="B1392" s="54">
        <v>5500</v>
      </c>
      <c r="C1392" s="54" t="s">
        <v>1201</v>
      </c>
      <c r="D1392" s="54" t="s">
        <v>10</v>
      </c>
      <c r="E1392" s="55">
        <v>1641</v>
      </c>
      <c r="F1392" s="56">
        <v>0.38600000000000001</v>
      </c>
      <c r="G1392" s="121">
        <v>4.8000000000000001E-2</v>
      </c>
      <c r="H1392" s="55">
        <v>1358</v>
      </c>
      <c r="I1392" s="56">
        <v>0.440353460972018</v>
      </c>
      <c r="J1392" s="59">
        <v>-0.14638123290553295</v>
      </c>
      <c r="K1392" s="55" t="str">
        <f>IF(G1392="","",IF(G1392="*","",IF(ABS(J1392)&gt;ABS(G1392),"Decrease","Increase")))</f>
        <v>Decrease</v>
      </c>
      <c r="L1392" s="127">
        <f>IF(G1392="","",IF(G1392="*","",(ABS(G1392-J1392))*100))</f>
        <v>19.438123290553293</v>
      </c>
      <c r="M1392" s="58">
        <v>-0.25964653902798196</v>
      </c>
      <c r="N1392" s="58">
        <v>-0.31399999999999995</v>
      </c>
    </row>
    <row r="1393" spans="1:14" ht="15.6">
      <c r="A1393" s="54">
        <v>10</v>
      </c>
      <c r="B1393" s="54">
        <v>5500</v>
      </c>
      <c r="C1393" s="54" t="s">
        <v>1201</v>
      </c>
      <c r="D1393" s="54" t="s">
        <v>51</v>
      </c>
      <c r="E1393" s="55">
        <v>1576</v>
      </c>
      <c r="F1393" s="56">
        <v>0.41199999999999998</v>
      </c>
      <c r="G1393" s="122"/>
      <c r="H1393" s="55">
        <v>1545</v>
      </c>
      <c r="I1393" s="56">
        <v>0.51197411003236204</v>
      </c>
      <c r="J1393" s="57"/>
      <c r="K1393" s="57"/>
      <c r="L1393" s="126"/>
      <c r="M1393" s="58">
        <v>-0.18802588996763792</v>
      </c>
      <c r="N1393" s="58">
        <v>-0.28799999999999998</v>
      </c>
    </row>
    <row r="1394" spans="1:14" ht="15.6">
      <c r="A1394" s="54">
        <v>11</v>
      </c>
      <c r="B1394" s="54">
        <v>5500</v>
      </c>
      <c r="C1394" s="54" t="s">
        <v>1201</v>
      </c>
      <c r="D1394" s="54" t="s">
        <v>52</v>
      </c>
      <c r="E1394" s="55">
        <v>201</v>
      </c>
      <c r="F1394" s="56">
        <v>0.14899999999999999</v>
      </c>
      <c r="G1394" s="121">
        <v>-0.26300000000000001</v>
      </c>
      <c r="H1394" s="55">
        <v>205</v>
      </c>
      <c r="I1394" s="56">
        <v>0.180487804878049</v>
      </c>
      <c r="J1394" s="59">
        <v>-0.33148630515431304</v>
      </c>
      <c r="K1394" s="55" t="str">
        <f>IF(G1394="","",IF(G1394="*","",IF(ABS(J1394)&gt;ABS(G1394),"Decrease","Increase")))</f>
        <v>Decrease</v>
      </c>
      <c r="L1394" s="127">
        <f>IF(G1394="","",IF(G1394="*","",(ABS(G1394-J1394))*100))</f>
        <v>6.848630515431303</v>
      </c>
      <c r="M1394" s="58">
        <v>-0.51951219512195101</v>
      </c>
      <c r="N1394" s="58">
        <v>-0.55099999999999993</v>
      </c>
    </row>
    <row r="1395" spans="1:14" ht="15.6">
      <c r="A1395" s="54">
        <v>12</v>
      </c>
      <c r="B1395" s="54">
        <v>5500</v>
      </c>
      <c r="C1395" s="54" t="s">
        <v>1201</v>
      </c>
      <c r="D1395" s="54" t="s">
        <v>13</v>
      </c>
      <c r="E1395" s="55">
        <v>1764</v>
      </c>
      <c r="F1395" s="56">
        <v>0.38500000000000001</v>
      </c>
      <c r="G1395" s="122"/>
      <c r="H1395" s="55">
        <v>1744</v>
      </c>
      <c r="I1395" s="56">
        <v>0.47477064220183501</v>
      </c>
      <c r="J1395" s="57"/>
      <c r="K1395" s="57"/>
      <c r="L1395" s="126"/>
      <c r="M1395" s="58">
        <v>-0.22522935779816494</v>
      </c>
      <c r="N1395" s="58">
        <v>-0.31499999999999995</v>
      </c>
    </row>
    <row r="1396" spans="1:14" ht="15.6">
      <c r="A1396" s="54">
        <v>13</v>
      </c>
      <c r="B1396" s="54">
        <v>5500</v>
      </c>
      <c r="C1396" s="54" t="s">
        <v>1201</v>
      </c>
      <c r="D1396" s="54" t="s">
        <v>14</v>
      </c>
      <c r="E1396" s="55">
        <v>13</v>
      </c>
      <c r="F1396" s="56">
        <v>7.6999999999999999E-2</v>
      </c>
      <c r="G1396" s="121">
        <v>-0.308</v>
      </c>
      <c r="H1396" s="55" t="s">
        <v>1</v>
      </c>
      <c r="I1396" s="56" t="s">
        <v>1</v>
      </c>
      <c r="J1396" s="55" t="s">
        <v>1</v>
      </c>
      <c r="K1396" s="55"/>
      <c r="L1396" s="127"/>
      <c r="M1396" s="58"/>
      <c r="N1396" s="58">
        <v>-0.623</v>
      </c>
    </row>
    <row r="1397" spans="1:14" ht="15.6">
      <c r="A1397" s="54">
        <v>14</v>
      </c>
      <c r="B1397" s="54">
        <v>5500</v>
      </c>
      <c r="C1397" s="54" t="s">
        <v>1201</v>
      </c>
      <c r="D1397" s="54" t="s">
        <v>15</v>
      </c>
      <c r="E1397" s="55">
        <v>917</v>
      </c>
      <c r="F1397" s="56">
        <v>0.34899999999999998</v>
      </c>
      <c r="G1397" s="122"/>
      <c r="H1397" s="55">
        <v>916</v>
      </c>
      <c r="I1397" s="56">
        <v>0.42903930131004397</v>
      </c>
      <c r="J1397" s="57"/>
      <c r="K1397" s="57"/>
      <c r="L1397" s="126"/>
      <c r="M1397" s="58">
        <v>-0.27096069868995598</v>
      </c>
      <c r="N1397" s="58">
        <v>-0.35099999999999998</v>
      </c>
    </row>
    <row r="1398" spans="1:14" ht="15.6">
      <c r="A1398" s="54">
        <v>15</v>
      </c>
      <c r="B1398" s="54">
        <v>5500</v>
      </c>
      <c r="C1398" s="54" t="s">
        <v>1201</v>
      </c>
      <c r="D1398" s="54" t="s">
        <v>16</v>
      </c>
      <c r="E1398" s="55">
        <v>860</v>
      </c>
      <c r="F1398" s="56">
        <v>0.41899999999999998</v>
      </c>
      <c r="G1398" s="121">
        <v>7.0000000000000007E-2</v>
      </c>
      <c r="H1398" s="55">
        <v>834</v>
      </c>
      <c r="I1398" s="56">
        <v>0.52158273381294995</v>
      </c>
      <c r="J1398" s="59">
        <v>9.2543432502905976E-2</v>
      </c>
      <c r="K1398" s="55" t="str">
        <f>IF(G1398="","",IF(G1398="*","",IF(ABS(J1398)&gt;ABS(G1398),"Decrease","Increase")))</f>
        <v>Decrease</v>
      </c>
      <c r="L1398" s="127">
        <f>IF(G1398="","",IF(G1398="*","",(ABS(G1398-J1398))*100))</f>
        <v>2.2543432502905967</v>
      </c>
      <c r="M1398" s="58">
        <v>-0.17841726618705001</v>
      </c>
      <c r="N1398" s="58">
        <v>-0.28099999999999997</v>
      </c>
    </row>
    <row r="1399" spans="1:14" ht="15.6">
      <c r="A1399" s="54">
        <v>1</v>
      </c>
      <c r="B1399" s="54">
        <v>5520</v>
      </c>
      <c r="C1399" s="54" t="s">
        <v>1202</v>
      </c>
      <c r="D1399" s="54" t="s">
        <v>50</v>
      </c>
      <c r="E1399" s="55">
        <v>1626</v>
      </c>
      <c r="F1399" s="56">
        <v>0.33900000000000002</v>
      </c>
      <c r="G1399" s="122"/>
      <c r="H1399" s="55">
        <v>1728</v>
      </c>
      <c r="I1399" s="56">
        <v>0.43344907407407401</v>
      </c>
      <c r="J1399" s="57"/>
      <c r="K1399" s="57"/>
      <c r="L1399" s="126"/>
      <c r="M1399" s="58">
        <v>-0.26655092592592594</v>
      </c>
      <c r="N1399" s="58">
        <v>-0.36099999999999993</v>
      </c>
    </row>
    <row r="1400" spans="1:14" ht="15.6">
      <c r="A1400" s="54">
        <v>2</v>
      </c>
      <c r="B1400" s="54">
        <v>5520</v>
      </c>
      <c r="C1400" s="54" t="s">
        <v>1202</v>
      </c>
      <c r="D1400" s="54" t="s">
        <v>7</v>
      </c>
      <c r="E1400" s="55">
        <v>976</v>
      </c>
      <c r="F1400" s="56">
        <v>0.40200000000000002</v>
      </c>
      <c r="G1400" s="122"/>
      <c r="H1400" s="55">
        <v>1053</v>
      </c>
      <c r="I1400" s="56">
        <v>0.52516619183285895</v>
      </c>
      <c r="J1400" s="57"/>
      <c r="K1400" s="57"/>
      <c r="L1400" s="126"/>
      <c r="M1400" s="58">
        <v>-0.174833808167141</v>
      </c>
      <c r="N1400" s="58">
        <v>-0.29799999999999993</v>
      </c>
    </row>
    <row r="1401" spans="1:14" ht="15.6">
      <c r="A1401" s="54">
        <v>3</v>
      </c>
      <c r="B1401" s="54">
        <v>5520</v>
      </c>
      <c r="C1401" s="54" t="s">
        <v>1202</v>
      </c>
      <c r="D1401" s="54" t="s">
        <v>42</v>
      </c>
      <c r="E1401" s="55">
        <v>489</v>
      </c>
      <c r="F1401" s="56">
        <v>0.223</v>
      </c>
      <c r="G1401" s="121">
        <v>-0.17899999999999999</v>
      </c>
      <c r="H1401" s="55">
        <v>546</v>
      </c>
      <c r="I1401" s="56">
        <v>0.26556776556776601</v>
      </c>
      <c r="J1401" s="59">
        <v>-0.25959842626509294</v>
      </c>
      <c r="K1401" s="55" t="str">
        <f>IF(G1401="","",IF(G1401="*","",IF(ABS(J1401)&gt;ABS(G1401),"Decrease","Increase")))</f>
        <v>Decrease</v>
      </c>
      <c r="L1401" s="127">
        <f>IF(G1401="","",IF(G1401="*","",(ABS(G1401-J1401))*100))</f>
        <v>8.059842626509294</v>
      </c>
      <c r="M1401" s="58">
        <v>-0.43443223443223394</v>
      </c>
      <c r="N1401" s="58">
        <v>-0.47699999999999998</v>
      </c>
    </row>
    <row r="1402" spans="1:14" ht="15.6">
      <c r="A1402" s="54">
        <v>4</v>
      </c>
      <c r="B1402" s="54">
        <v>5520</v>
      </c>
      <c r="C1402" s="54" t="s">
        <v>1202</v>
      </c>
      <c r="D1402" s="54" t="s">
        <v>43</v>
      </c>
      <c r="E1402" s="55">
        <v>52</v>
      </c>
      <c r="F1402" s="56">
        <v>0.192</v>
      </c>
      <c r="G1402" s="121">
        <v>-0.21</v>
      </c>
      <c r="H1402" s="55">
        <v>55</v>
      </c>
      <c r="I1402" s="56">
        <v>0.34545454545454501</v>
      </c>
      <c r="J1402" s="59">
        <v>-0.17971164637831394</v>
      </c>
      <c r="K1402" s="55" t="str">
        <f>IF(G1402="","",IF(G1402="*","",IF(ABS(J1402)&gt;ABS(G1402),"Decrease","Increase")))</f>
        <v>Increase</v>
      </c>
      <c r="L1402" s="127">
        <f>IF(G1402="","",IF(G1402="*","",(ABS(G1402-J1402))*100))</f>
        <v>3.0288353621686053</v>
      </c>
      <c r="M1402" s="58">
        <v>-0.35454545454545494</v>
      </c>
      <c r="N1402" s="58">
        <v>-0.50800000000000001</v>
      </c>
    </row>
    <row r="1403" spans="1:14" ht="15.6">
      <c r="A1403" s="54">
        <v>5</v>
      </c>
      <c r="B1403" s="54">
        <v>5520</v>
      </c>
      <c r="C1403" s="54" t="s">
        <v>1202</v>
      </c>
      <c r="D1403" s="54" t="s">
        <v>8</v>
      </c>
      <c r="E1403" s="55">
        <v>15</v>
      </c>
      <c r="F1403" s="56">
        <v>0.53300000000000003</v>
      </c>
      <c r="G1403" s="121">
        <v>0.13100000000000001</v>
      </c>
      <c r="H1403" s="55">
        <v>15</v>
      </c>
      <c r="I1403" s="56">
        <v>0.53333333333333299</v>
      </c>
      <c r="J1403" s="59">
        <v>8.16714150047404E-3</v>
      </c>
      <c r="K1403" s="55" t="str">
        <f>IF(G1403="","",IF(G1403="*","",IF(ABS(J1403)&gt;ABS(G1403),"Decrease","Increase")))</f>
        <v>Increase</v>
      </c>
      <c r="L1403" s="127">
        <f>IF(G1403="","",IF(G1403="*","",(ABS(G1403-J1403))*100))</f>
        <v>12.283285849952597</v>
      </c>
      <c r="M1403" s="58">
        <v>-0.16666666666666696</v>
      </c>
      <c r="N1403" s="58">
        <v>-0.16699999999999993</v>
      </c>
    </row>
    <row r="1404" spans="1:14" ht="15.6">
      <c r="A1404" s="54">
        <v>6</v>
      </c>
      <c r="B1404" s="54">
        <v>5520</v>
      </c>
      <c r="C1404" s="54" t="s">
        <v>1202</v>
      </c>
      <c r="D1404" s="54" t="s">
        <v>44</v>
      </c>
      <c r="E1404" s="55">
        <v>92</v>
      </c>
      <c r="F1404" s="56">
        <v>0.33700000000000002</v>
      </c>
      <c r="G1404" s="121">
        <v>-6.5000000000000002E-2</v>
      </c>
      <c r="H1404" s="55">
        <v>57</v>
      </c>
      <c r="I1404" s="56">
        <v>0.42105263157894701</v>
      </c>
      <c r="J1404" s="59">
        <v>-0.10411356025391194</v>
      </c>
      <c r="K1404" s="55" t="str">
        <f>IF(G1404="","",IF(G1404="*","",IF(ABS(J1404)&gt;ABS(G1404),"Decrease","Increase")))</f>
        <v>Decrease</v>
      </c>
      <c r="L1404" s="127">
        <f>IF(G1404="","",IF(G1404="*","",(ABS(G1404-J1404))*100))</f>
        <v>3.9113560253911936</v>
      </c>
      <c r="M1404" s="58">
        <v>-0.27894736842105294</v>
      </c>
      <c r="N1404" s="58">
        <v>-0.36299999999999993</v>
      </c>
    </row>
    <row r="1405" spans="1:14" ht="15.6">
      <c r="A1405" s="54">
        <v>7</v>
      </c>
      <c r="B1405" s="54">
        <v>5520</v>
      </c>
      <c r="C1405" s="54" t="s">
        <v>1202</v>
      </c>
      <c r="D1405" s="54" t="s">
        <v>1096</v>
      </c>
      <c r="E1405" s="55" t="s">
        <v>1</v>
      </c>
      <c r="F1405" s="55" t="s">
        <v>1</v>
      </c>
      <c r="G1405" s="123"/>
      <c r="H1405" s="55" t="s">
        <v>1</v>
      </c>
      <c r="I1405" s="56" t="s">
        <v>1</v>
      </c>
      <c r="J1405" s="55" t="s">
        <v>1</v>
      </c>
      <c r="K1405" s="54"/>
      <c r="L1405" s="127" t="str">
        <f>IF(G1405="","",IF(G1405="*","",(ABS(G1405-J1405))*100))</f>
        <v/>
      </c>
      <c r="M1405" s="58"/>
      <c r="N1405" s="58"/>
    </row>
    <row r="1406" spans="1:14" ht="15.6">
      <c r="A1406" s="54">
        <v>9</v>
      </c>
      <c r="B1406" s="54">
        <v>5520</v>
      </c>
      <c r="C1406" s="54" t="s">
        <v>1202</v>
      </c>
      <c r="D1406" s="54" t="s">
        <v>10</v>
      </c>
      <c r="E1406" s="55">
        <v>1626</v>
      </c>
      <c r="F1406" s="56">
        <v>0.33900000000000002</v>
      </c>
      <c r="G1406" s="121"/>
      <c r="H1406" s="55">
        <v>1727</v>
      </c>
      <c r="I1406" s="56">
        <v>0.43370005790388</v>
      </c>
      <c r="J1406" s="55" t="s">
        <v>1</v>
      </c>
      <c r="K1406" s="55" t="str">
        <f>IF(G1406="","",IF(G1406="*","",IF(ABS(J1406)&gt;ABS(G1406),"Decrease","Increase")))</f>
        <v/>
      </c>
      <c r="L1406" s="127" t="str">
        <f>IF(G1406="","",IF(G1406="*","",(ABS(G1406-J1406))*100))</f>
        <v/>
      </c>
      <c r="M1406" s="58">
        <v>-0.26629994209611996</v>
      </c>
      <c r="N1406" s="58">
        <v>-0.36099999999999993</v>
      </c>
    </row>
    <row r="1407" spans="1:14" ht="15.6">
      <c r="A1407" s="54">
        <v>10</v>
      </c>
      <c r="B1407" s="54">
        <v>5520</v>
      </c>
      <c r="C1407" s="54" t="s">
        <v>1202</v>
      </c>
      <c r="D1407" s="54" t="s">
        <v>51</v>
      </c>
      <c r="E1407" s="55">
        <v>1449</v>
      </c>
      <c r="F1407" s="56">
        <v>0.36899999999999999</v>
      </c>
      <c r="G1407" s="122"/>
      <c r="H1407" s="55">
        <v>1541</v>
      </c>
      <c r="I1407" s="56">
        <v>0.46658014276443899</v>
      </c>
      <c r="J1407" s="57"/>
      <c r="K1407" s="57"/>
      <c r="L1407" s="126"/>
      <c r="M1407" s="58">
        <v>-0.23341985723556097</v>
      </c>
      <c r="N1407" s="58">
        <v>-0.33099999999999996</v>
      </c>
    </row>
    <row r="1408" spans="1:14" ht="15.6">
      <c r="A1408" s="54">
        <v>11</v>
      </c>
      <c r="B1408" s="54">
        <v>5520</v>
      </c>
      <c r="C1408" s="54" t="s">
        <v>1202</v>
      </c>
      <c r="D1408" s="54" t="s">
        <v>52</v>
      </c>
      <c r="E1408" s="55">
        <v>177</v>
      </c>
      <c r="F1408" s="60">
        <v>0.09</v>
      </c>
      <c r="G1408" s="121">
        <v>-0.27899999999999997</v>
      </c>
      <c r="H1408" s="55">
        <v>187</v>
      </c>
      <c r="I1408" s="56">
        <v>0.16042780748663099</v>
      </c>
      <c r="J1408" s="59">
        <v>-0.306152335277808</v>
      </c>
      <c r="K1408" s="55" t="str">
        <f>IF(G1408="","",IF(G1408="*","",IF(ABS(J1408)&gt;ABS(G1408),"Decrease","Increase")))</f>
        <v>Decrease</v>
      </c>
      <c r="L1408" s="127">
        <f>IF(G1408="","",IF(G1408="*","",(ABS(G1408-J1408))*100))</f>
        <v>2.7152335277808026</v>
      </c>
      <c r="M1408" s="58">
        <v>-0.53957219251336896</v>
      </c>
      <c r="N1408" s="58">
        <v>-0.61</v>
      </c>
    </row>
    <row r="1409" spans="1:14" ht="15.6">
      <c r="A1409" s="54">
        <v>12</v>
      </c>
      <c r="B1409" s="54">
        <v>5520</v>
      </c>
      <c r="C1409" s="54" t="s">
        <v>1202</v>
      </c>
      <c r="D1409" s="54" t="s">
        <v>13</v>
      </c>
      <c r="E1409" s="55">
        <v>1577</v>
      </c>
      <c r="F1409" s="56">
        <v>0.34599999999999997</v>
      </c>
      <c r="G1409" s="122"/>
      <c r="H1409" s="55">
        <v>1682</v>
      </c>
      <c r="I1409" s="56">
        <v>0.43935790725327001</v>
      </c>
      <c r="J1409" s="57"/>
      <c r="K1409" s="57"/>
      <c r="L1409" s="126"/>
      <c r="M1409" s="58">
        <v>-0.26064209274672995</v>
      </c>
      <c r="N1409" s="58">
        <v>-0.35399999999999998</v>
      </c>
    </row>
    <row r="1410" spans="1:14" ht="15.6">
      <c r="A1410" s="54">
        <v>13</v>
      </c>
      <c r="B1410" s="54">
        <v>5520</v>
      </c>
      <c r="C1410" s="54" t="s">
        <v>1202</v>
      </c>
      <c r="D1410" s="54" t="s">
        <v>14</v>
      </c>
      <c r="E1410" s="55">
        <v>49</v>
      </c>
      <c r="F1410" s="56">
        <v>0.122</v>
      </c>
      <c r="G1410" s="121">
        <v>-0.22399999999999998</v>
      </c>
      <c r="H1410" s="55">
        <v>46</v>
      </c>
      <c r="I1410" s="56">
        <v>0.217391304347826</v>
      </c>
      <c r="J1410" s="59">
        <v>-0.22196660290544401</v>
      </c>
      <c r="K1410" s="55" t="str">
        <f>IF(G1410="","",IF(G1410="*","",IF(ABS(J1410)&gt;ABS(G1410),"Decrease","Increase")))</f>
        <v>Increase</v>
      </c>
      <c r="L1410" s="127">
        <f>IF(G1410="","",IF(G1410="*","",(ABS(G1410-J1410))*100))</f>
        <v>0.20333970945559665</v>
      </c>
      <c r="M1410" s="58">
        <v>-0.48260869565217396</v>
      </c>
      <c r="N1410" s="58">
        <v>-0.57799999999999996</v>
      </c>
    </row>
    <row r="1411" spans="1:14" ht="15.6">
      <c r="A1411" s="54">
        <v>14</v>
      </c>
      <c r="B1411" s="54">
        <v>5520</v>
      </c>
      <c r="C1411" s="54" t="s">
        <v>1202</v>
      </c>
      <c r="D1411" s="54" t="s">
        <v>15</v>
      </c>
      <c r="E1411" s="55">
        <v>812</v>
      </c>
      <c r="F1411" s="56">
        <v>0.315</v>
      </c>
      <c r="G1411" s="122"/>
      <c r="H1411" s="55">
        <v>872</v>
      </c>
      <c r="I1411" s="56">
        <v>0.40252293577981701</v>
      </c>
      <c r="J1411" s="57"/>
      <c r="K1411" s="57"/>
      <c r="L1411" s="126"/>
      <c r="M1411" s="58">
        <v>-0.29747706422018294</v>
      </c>
      <c r="N1411" s="58">
        <v>-0.38499999999999995</v>
      </c>
    </row>
    <row r="1412" spans="1:14" ht="15.6">
      <c r="A1412" s="54">
        <v>15</v>
      </c>
      <c r="B1412" s="54">
        <v>5520</v>
      </c>
      <c r="C1412" s="54" t="s">
        <v>1202</v>
      </c>
      <c r="D1412" s="54" t="s">
        <v>16</v>
      </c>
      <c r="E1412" s="55">
        <v>814</v>
      </c>
      <c r="F1412" s="56">
        <v>0.36199999999999999</v>
      </c>
      <c r="G1412" s="121">
        <v>4.7E-2</v>
      </c>
      <c r="H1412" s="55">
        <v>856</v>
      </c>
      <c r="I1412" s="56">
        <v>0.46495327102803702</v>
      </c>
      <c r="J1412" s="59">
        <v>6.2430335248220004E-2</v>
      </c>
      <c r="K1412" s="55" t="str">
        <f>IF(G1412="","",IF(G1412="*","",IF(ABS(J1412)&gt;ABS(G1412),"Decrease","Increase")))</f>
        <v>Decrease</v>
      </c>
      <c r="L1412" s="127">
        <f>IF(G1412="","",IF(G1412="*","",(ABS(G1412-J1412))*100))</f>
        <v>1.5430335248220004</v>
      </c>
      <c r="M1412" s="58">
        <v>-0.23504672897196294</v>
      </c>
      <c r="N1412" s="58">
        <v>-0.33799999999999997</v>
      </c>
    </row>
    <row r="1413" spans="1:14" ht="15.6">
      <c r="A1413" s="54">
        <v>1</v>
      </c>
      <c r="B1413" s="54">
        <v>5530</v>
      </c>
      <c r="C1413" s="54" t="s">
        <v>1203</v>
      </c>
      <c r="D1413" s="54" t="s">
        <v>50</v>
      </c>
      <c r="E1413" s="55">
        <v>996</v>
      </c>
      <c r="F1413" s="56">
        <v>0.39300000000000002</v>
      </c>
      <c r="G1413" s="122"/>
      <c r="H1413" s="55">
        <v>963</v>
      </c>
      <c r="I1413" s="56">
        <v>0.46209761163032198</v>
      </c>
      <c r="J1413" s="57"/>
      <c r="K1413" s="57"/>
      <c r="L1413" s="126"/>
      <c r="M1413" s="58">
        <v>-0.23790238836967798</v>
      </c>
      <c r="N1413" s="58">
        <v>-0.30699999999999994</v>
      </c>
    </row>
    <row r="1414" spans="1:14" ht="15.6">
      <c r="A1414" s="54">
        <v>2</v>
      </c>
      <c r="B1414" s="54">
        <v>5530</v>
      </c>
      <c r="C1414" s="54" t="s">
        <v>1203</v>
      </c>
      <c r="D1414" s="54" t="s">
        <v>7</v>
      </c>
      <c r="E1414" s="55">
        <v>821</v>
      </c>
      <c r="F1414" s="56">
        <v>0.41299999999999998</v>
      </c>
      <c r="G1414" s="122"/>
      <c r="H1414" s="55">
        <v>807</v>
      </c>
      <c r="I1414" s="56">
        <v>0.48698884758364303</v>
      </c>
      <c r="J1414" s="57"/>
      <c r="K1414" s="57"/>
      <c r="L1414" s="126"/>
      <c r="M1414" s="58">
        <v>-0.21301115241635693</v>
      </c>
      <c r="N1414" s="58">
        <v>-0.28699999999999998</v>
      </c>
    </row>
    <row r="1415" spans="1:14" ht="15.6">
      <c r="A1415" s="54">
        <v>3</v>
      </c>
      <c r="B1415" s="54">
        <v>5530</v>
      </c>
      <c r="C1415" s="54" t="s">
        <v>1203</v>
      </c>
      <c r="D1415" s="54" t="s">
        <v>42</v>
      </c>
      <c r="E1415" s="55">
        <v>106</v>
      </c>
      <c r="F1415" s="56">
        <v>0.20799999999999999</v>
      </c>
      <c r="G1415" s="121">
        <v>-0.20499999999999999</v>
      </c>
      <c r="H1415" s="55">
        <v>98</v>
      </c>
      <c r="I1415" s="56">
        <v>0.25510204081632698</v>
      </c>
      <c r="J1415" s="59">
        <v>-0.23188680676731604</v>
      </c>
      <c r="K1415" s="55" t="str">
        <f>IF(G1415="","",IF(G1415="*","",IF(ABS(J1415)&gt;ABS(G1415),"Decrease","Increase")))</f>
        <v>Decrease</v>
      </c>
      <c r="L1415" s="127">
        <f>IF(G1415="","",IF(G1415="*","",(ABS(G1415-J1415))*100))</f>
        <v>2.6886806767316056</v>
      </c>
      <c r="M1415" s="58">
        <v>-0.44489795918367298</v>
      </c>
      <c r="N1415" s="58">
        <v>-0.49199999999999999</v>
      </c>
    </row>
    <row r="1416" spans="1:14" ht="15.6">
      <c r="A1416" s="54">
        <v>4</v>
      </c>
      <c r="B1416" s="54">
        <v>5530</v>
      </c>
      <c r="C1416" s="54" t="s">
        <v>1203</v>
      </c>
      <c r="D1416" s="54" t="s">
        <v>43</v>
      </c>
      <c r="E1416" s="55">
        <v>14</v>
      </c>
      <c r="F1416" s="56">
        <v>0.42899999999999999</v>
      </c>
      <c r="G1416" s="121">
        <v>1.6E-2</v>
      </c>
      <c r="H1416" s="55" t="s">
        <v>1</v>
      </c>
      <c r="I1416" s="56" t="s">
        <v>1</v>
      </c>
      <c r="J1416" s="55" t="s">
        <v>1</v>
      </c>
      <c r="K1416" s="55"/>
      <c r="L1416" s="127"/>
      <c r="M1416" s="58"/>
      <c r="N1416" s="58">
        <v>-0.27099999999999996</v>
      </c>
    </row>
    <row r="1417" spans="1:14" ht="15.6">
      <c r="A1417" s="54">
        <v>5</v>
      </c>
      <c r="B1417" s="54">
        <v>5530</v>
      </c>
      <c r="C1417" s="54" t="s">
        <v>1203</v>
      </c>
      <c r="D1417" s="54" t="s">
        <v>8</v>
      </c>
      <c r="E1417" s="55" t="s">
        <v>1</v>
      </c>
      <c r="F1417" s="55" t="s">
        <v>1</v>
      </c>
      <c r="G1417" s="121" t="s">
        <v>1</v>
      </c>
      <c r="H1417" s="55" t="s">
        <v>1</v>
      </c>
      <c r="I1417" s="56" t="s">
        <v>1</v>
      </c>
      <c r="J1417" s="55" t="s">
        <v>1</v>
      </c>
      <c r="K1417" s="55" t="str">
        <f>IF(G1417="","",IF(G1417="*","",IF(ABS(J1417)&gt;ABS(G1417),"Decrease","Increase")))</f>
        <v/>
      </c>
      <c r="L1417" s="127" t="str">
        <f>IF(G1417="","",IF(G1417="*","",(ABS(G1417-J1417))*100))</f>
        <v/>
      </c>
      <c r="M1417" s="58"/>
      <c r="N1417" s="58"/>
    </row>
    <row r="1418" spans="1:14" ht="15.6">
      <c r="A1418" s="54">
        <v>6</v>
      </c>
      <c r="B1418" s="54">
        <v>5530</v>
      </c>
      <c r="C1418" s="54" t="s">
        <v>1203</v>
      </c>
      <c r="D1418" s="54" t="s">
        <v>44</v>
      </c>
      <c r="E1418" s="55">
        <v>52</v>
      </c>
      <c r="F1418" s="56">
        <v>0.42299999999999999</v>
      </c>
      <c r="G1418" s="121">
        <v>0.01</v>
      </c>
      <c r="H1418" s="55">
        <v>42</v>
      </c>
      <c r="I1418" s="56">
        <v>0.476190476190476</v>
      </c>
      <c r="J1418" s="59">
        <v>-1.0798371393167028E-2</v>
      </c>
      <c r="K1418" s="55" t="str">
        <f>IF(G1418="","",IF(G1418="*","",IF(ABS(J1418)&gt;ABS(G1418),"Decrease","Increase")))</f>
        <v>Decrease</v>
      </c>
      <c r="L1418" s="127">
        <f>IF(G1418="","",IF(G1418="*","",(ABS(G1418-J1418))*100))</f>
        <v>2.079837139316703</v>
      </c>
      <c r="M1418" s="58">
        <v>-0.22380952380952396</v>
      </c>
      <c r="N1418" s="58">
        <v>-0.27699999999999997</v>
      </c>
    </row>
    <row r="1419" spans="1:14" ht="15.6">
      <c r="A1419" s="54">
        <v>7</v>
      </c>
      <c r="B1419" s="54">
        <v>5530</v>
      </c>
      <c r="C1419" s="54" t="s">
        <v>1203</v>
      </c>
      <c r="D1419" s="54" t="s">
        <v>1096</v>
      </c>
      <c r="E1419" s="55" t="s">
        <v>1</v>
      </c>
      <c r="F1419" s="55" t="s">
        <v>1</v>
      </c>
      <c r="G1419" s="123"/>
      <c r="H1419" s="55" t="s">
        <v>1</v>
      </c>
      <c r="I1419" s="56" t="s">
        <v>1</v>
      </c>
      <c r="J1419" s="55" t="s">
        <v>1</v>
      </c>
      <c r="K1419" s="54"/>
      <c r="L1419" s="127" t="str">
        <f>IF(G1419="","",IF(G1419="*","",(ABS(G1419-J1419))*100))</f>
        <v/>
      </c>
      <c r="M1419" s="58"/>
      <c r="N1419" s="58"/>
    </row>
    <row r="1420" spans="1:14" ht="15.6">
      <c r="A1420" s="54">
        <v>8</v>
      </c>
      <c r="B1420" s="54">
        <v>5530</v>
      </c>
      <c r="C1420" s="54" t="s">
        <v>1203</v>
      </c>
      <c r="D1420" s="54" t="s">
        <v>9</v>
      </c>
      <c r="E1420" s="55">
        <v>376</v>
      </c>
      <c r="F1420" s="56">
        <v>0.51600000000000001</v>
      </c>
      <c r="G1420" s="122"/>
      <c r="H1420" s="55">
        <v>301</v>
      </c>
      <c r="I1420" s="56">
        <v>0.61461794019933602</v>
      </c>
      <c r="J1420" s="57"/>
      <c r="K1420" s="57"/>
      <c r="L1420" s="126"/>
      <c r="M1420" s="58">
        <v>-8.5382059800663934E-2</v>
      </c>
      <c r="N1420" s="58">
        <v>-0.18399999999999994</v>
      </c>
    </row>
    <row r="1421" spans="1:14" ht="15.6">
      <c r="A1421" s="54">
        <v>9</v>
      </c>
      <c r="B1421" s="54">
        <v>5530</v>
      </c>
      <c r="C1421" s="54" t="s">
        <v>1203</v>
      </c>
      <c r="D1421" s="54" t="s">
        <v>10</v>
      </c>
      <c r="E1421" s="55">
        <v>620</v>
      </c>
      <c r="F1421" s="56">
        <v>0.318</v>
      </c>
      <c r="G1421" s="121">
        <v>-0.19800000000000001</v>
      </c>
      <c r="H1421" s="55">
        <v>662</v>
      </c>
      <c r="I1421" s="56">
        <v>0.392749244712991</v>
      </c>
      <c r="J1421" s="59">
        <v>-0.22186869548634502</v>
      </c>
      <c r="K1421" s="55" t="str">
        <f>IF(G1421="","",IF(G1421="*","",IF(ABS(J1421)&gt;ABS(G1421),"Decrease","Increase")))</f>
        <v>Decrease</v>
      </c>
      <c r="L1421" s="127">
        <f>IF(G1421="","",IF(G1421="*","",(ABS(G1421-J1421))*100))</f>
        <v>2.3868695486345013</v>
      </c>
      <c r="M1421" s="58">
        <v>-0.30725075528700896</v>
      </c>
      <c r="N1421" s="58">
        <v>-0.38199999999999995</v>
      </c>
    </row>
    <row r="1422" spans="1:14" ht="15.6">
      <c r="A1422" s="54">
        <v>10</v>
      </c>
      <c r="B1422" s="54">
        <v>5530</v>
      </c>
      <c r="C1422" s="54" t="s">
        <v>1203</v>
      </c>
      <c r="D1422" s="54" t="s">
        <v>51</v>
      </c>
      <c r="E1422" s="55">
        <v>855</v>
      </c>
      <c r="F1422" s="56">
        <v>0.441</v>
      </c>
      <c r="G1422" s="122"/>
      <c r="H1422" s="55">
        <v>824</v>
      </c>
      <c r="I1422" s="56">
        <v>0.51699029126213603</v>
      </c>
      <c r="J1422" s="57"/>
      <c r="K1422" s="57"/>
      <c r="L1422" s="126"/>
      <c r="M1422" s="58">
        <v>-0.18300970873786393</v>
      </c>
      <c r="N1422" s="58">
        <v>-0.25899999999999995</v>
      </c>
    </row>
    <row r="1423" spans="1:14" ht="15.6">
      <c r="A1423" s="54">
        <v>11</v>
      </c>
      <c r="B1423" s="54">
        <v>5530</v>
      </c>
      <c r="C1423" s="54" t="s">
        <v>1203</v>
      </c>
      <c r="D1423" s="54" t="s">
        <v>52</v>
      </c>
      <c r="E1423" s="55">
        <v>141</v>
      </c>
      <c r="F1423" s="56">
        <v>9.9000000000000005E-2</v>
      </c>
      <c r="G1423" s="121">
        <v>-0.34200000000000003</v>
      </c>
      <c r="H1423" s="55">
        <v>139</v>
      </c>
      <c r="I1423" s="56">
        <v>0.13669064748201401</v>
      </c>
      <c r="J1423" s="59">
        <v>-0.38029964378012204</v>
      </c>
      <c r="K1423" s="55" t="str">
        <f>IF(G1423="","",IF(G1423="*","",IF(ABS(J1423)&gt;ABS(G1423),"Decrease","Increase")))</f>
        <v>Decrease</v>
      </c>
      <c r="L1423" s="127">
        <f>IF(G1423="","",IF(G1423="*","",(ABS(G1423-J1423))*100))</f>
        <v>3.8299643780122015</v>
      </c>
      <c r="M1423" s="58">
        <v>-0.56330935251798597</v>
      </c>
      <c r="N1423" s="58">
        <v>-0.60099999999999998</v>
      </c>
    </row>
    <row r="1424" spans="1:14" ht="15.6">
      <c r="A1424" s="54">
        <v>12</v>
      </c>
      <c r="B1424" s="54">
        <v>5530</v>
      </c>
      <c r="C1424" s="54" t="s">
        <v>1203</v>
      </c>
      <c r="D1424" s="54" t="s">
        <v>13</v>
      </c>
      <c r="E1424" s="55">
        <v>992</v>
      </c>
      <c r="F1424" s="56">
        <v>0.39400000000000002</v>
      </c>
      <c r="G1424" s="122"/>
      <c r="H1424" s="55">
        <v>961</v>
      </c>
      <c r="I1424" s="56">
        <v>0.463059313215401</v>
      </c>
      <c r="J1424" s="57"/>
      <c r="K1424" s="57"/>
      <c r="L1424" s="126"/>
      <c r="M1424" s="58">
        <v>-0.23694068678459895</v>
      </c>
      <c r="N1424" s="58">
        <v>-0.30599999999999994</v>
      </c>
    </row>
    <row r="1425" spans="1:14" ht="15.6">
      <c r="A1425" s="54">
        <v>13</v>
      </c>
      <c r="B1425" s="54">
        <v>5530</v>
      </c>
      <c r="C1425" s="54" t="s">
        <v>1203</v>
      </c>
      <c r="D1425" s="54" t="s">
        <v>14</v>
      </c>
      <c r="E1425" s="55" t="s">
        <v>1</v>
      </c>
      <c r="F1425" s="55" t="s">
        <v>1</v>
      </c>
      <c r="G1425" s="121" t="s">
        <v>1</v>
      </c>
      <c r="H1425" s="55" t="s">
        <v>1</v>
      </c>
      <c r="I1425" s="56" t="s">
        <v>1</v>
      </c>
      <c r="J1425" s="55" t="s">
        <v>1</v>
      </c>
      <c r="K1425" s="55" t="str">
        <f>IF(G1425="","",IF(G1425="*","",IF(ABS(J1425)&gt;ABS(G1425),"Decrease","Increase")))</f>
        <v/>
      </c>
      <c r="L1425" s="127" t="str">
        <f>IF(G1425="","",IF(G1425="*","",(ABS(G1425-J1425))*100))</f>
        <v/>
      </c>
      <c r="M1425" s="58"/>
      <c r="N1425" s="58"/>
    </row>
    <row r="1426" spans="1:14" ht="15.6">
      <c r="A1426" s="54">
        <v>14</v>
      </c>
      <c r="B1426" s="54">
        <v>5530</v>
      </c>
      <c r="C1426" s="54" t="s">
        <v>1203</v>
      </c>
      <c r="D1426" s="54" t="s">
        <v>15</v>
      </c>
      <c r="E1426" s="55">
        <v>507</v>
      </c>
      <c r="F1426" s="56">
        <v>0.38300000000000001</v>
      </c>
      <c r="G1426" s="122"/>
      <c r="H1426" s="55">
        <v>478</v>
      </c>
      <c r="I1426" s="56">
        <v>0.43305439330543899</v>
      </c>
      <c r="J1426" s="57"/>
      <c r="K1426" s="57"/>
      <c r="L1426" s="126"/>
      <c r="M1426" s="58">
        <v>-0.26694560669456097</v>
      </c>
      <c r="N1426" s="58">
        <v>-0.31699999999999995</v>
      </c>
    </row>
    <row r="1427" spans="1:14" ht="15.6">
      <c r="A1427" s="54">
        <v>15</v>
      </c>
      <c r="B1427" s="54">
        <v>5530</v>
      </c>
      <c r="C1427" s="54" t="s">
        <v>1203</v>
      </c>
      <c r="D1427" s="54" t="s">
        <v>16</v>
      </c>
      <c r="E1427" s="55">
        <v>489</v>
      </c>
      <c r="F1427" s="56">
        <v>0.40300000000000002</v>
      </c>
      <c r="G1427" s="121">
        <v>0.02</v>
      </c>
      <c r="H1427" s="55">
        <v>485</v>
      </c>
      <c r="I1427" s="56">
        <v>0.490721649484536</v>
      </c>
      <c r="J1427" s="59">
        <v>5.7667256179097015E-2</v>
      </c>
      <c r="K1427" s="55" t="str">
        <f>IF(G1427="","",IF(G1427="*","",IF(ABS(J1427)&gt;ABS(G1427),"Decrease","Increase")))</f>
        <v>Decrease</v>
      </c>
      <c r="L1427" s="127">
        <f>IF(G1427="","",IF(G1427="*","",(ABS(G1427-J1427))*100))</f>
        <v>3.7667256179097013</v>
      </c>
      <c r="M1427" s="58">
        <v>-0.20927835051546395</v>
      </c>
      <c r="N1427" s="58">
        <v>-0.29699999999999993</v>
      </c>
    </row>
    <row r="1428" spans="1:14" ht="15.6">
      <c r="A1428" s="54">
        <v>1</v>
      </c>
      <c r="B1428" s="54">
        <v>5600</v>
      </c>
      <c r="C1428" s="54" t="s">
        <v>1204</v>
      </c>
      <c r="D1428" s="54" t="s">
        <v>50</v>
      </c>
      <c r="E1428" s="55">
        <v>539</v>
      </c>
      <c r="F1428" s="56">
        <v>0.27300000000000002</v>
      </c>
      <c r="G1428" s="122"/>
      <c r="H1428" s="55">
        <v>568</v>
      </c>
      <c r="I1428" s="56">
        <v>0.37852112676056299</v>
      </c>
      <c r="J1428" s="57"/>
      <c r="K1428" s="57"/>
      <c r="L1428" s="126"/>
      <c r="M1428" s="58">
        <v>-0.32147887323943697</v>
      </c>
      <c r="N1428" s="58">
        <v>-0.42699999999999994</v>
      </c>
    </row>
    <row r="1429" spans="1:14" ht="15.6">
      <c r="A1429" s="54">
        <v>2</v>
      </c>
      <c r="B1429" s="54">
        <v>5600</v>
      </c>
      <c r="C1429" s="54" t="s">
        <v>1204</v>
      </c>
      <c r="D1429" s="54" t="s">
        <v>7</v>
      </c>
      <c r="E1429" s="55">
        <v>353</v>
      </c>
      <c r="F1429" s="60">
        <v>0.32</v>
      </c>
      <c r="G1429" s="122"/>
      <c r="H1429" s="55">
        <v>395</v>
      </c>
      <c r="I1429" s="56">
        <v>0.430379746835443</v>
      </c>
      <c r="J1429" s="57"/>
      <c r="K1429" s="57"/>
      <c r="L1429" s="126"/>
      <c r="M1429" s="58">
        <v>-0.26962025316455696</v>
      </c>
      <c r="N1429" s="58">
        <v>-0.37999999999999995</v>
      </c>
    </row>
    <row r="1430" spans="1:14" ht="15.6">
      <c r="A1430" s="54">
        <v>3</v>
      </c>
      <c r="B1430" s="54">
        <v>5600</v>
      </c>
      <c r="C1430" s="54" t="s">
        <v>1204</v>
      </c>
      <c r="D1430" s="54" t="s">
        <v>42</v>
      </c>
      <c r="E1430" s="55">
        <v>162</v>
      </c>
      <c r="F1430" s="56">
        <v>0.17899999999999999</v>
      </c>
      <c r="G1430" s="121">
        <v>-0.14099999999999999</v>
      </c>
      <c r="H1430" s="55">
        <v>154</v>
      </c>
      <c r="I1430" s="56">
        <v>0.253246753246753</v>
      </c>
      <c r="J1430" s="59">
        <v>-0.17713299358869</v>
      </c>
      <c r="K1430" s="55" t="str">
        <f>IF(G1430="","",IF(G1430="*","",IF(ABS(J1430)&gt;ABS(G1430),"Decrease","Increase")))</f>
        <v>Decrease</v>
      </c>
      <c r="L1430" s="127">
        <f>IF(G1430="","",IF(G1430="*","",(ABS(G1430-J1430))*100))</f>
        <v>3.6132993588690017</v>
      </c>
      <c r="M1430" s="58">
        <v>-0.44675324675324696</v>
      </c>
      <c r="N1430" s="58">
        <v>-0.52099999999999991</v>
      </c>
    </row>
    <row r="1431" spans="1:14" ht="15.6">
      <c r="A1431" s="54">
        <v>4</v>
      </c>
      <c r="B1431" s="54">
        <v>5600</v>
      </c>
      <c r="C1431" s="54" t="s">
        <v>1204</v>
      </c>
      <c r="D1431" s="54" t="s">
        <v>43</v>
      </c>
      <c r="E1431" s="55" t="s">
        <v>1</v>
      </c>
      <c r="F1431" s="55" t="s">
        <v>1</v>
      </c>
      <c r="G1431" s="121" t="s">
        <v>1</v>
      </c>
      <c r="H1431" s="55">
        <v>10</v>
      </c>
      <c r="I1431" s="56">
        <v>0.3</v>
      </c>
      <c r="J1431" s="59">
        <v>-0.13037974683544301</v>
      </c>
      <c r="K1431" s="55" t="str">
        <f>IF(G1431="","",IF(G1431="*","",IF(ABS(J1431)&gt;ABS(G1431),"Decrease","Increase")))</f>
        <v/>
      </c>
      <c r="L1431" s="127" t="str">
        <f>IF(G1431="","",IF(G1431="*","",(ABS(G1431-J1431))*100))</f>
        <v/>
      </c>
      <c r="M1431" s="58">
        <v>-0.39999999999999997</v>
      </c>
      <c r="N1431" s="58"/>
    </row>
    <row r="1432" spans="1:14" ht="15.6">
      <c r="A1432" s="54">
        <v>6</v>
      </c>
      <c r="B1432" s="54">
        <v>5600</v>
      </c>
      <c r="C1432" s="54" t="s">
        <v>1204</v>
      </c>
      <c r="D1432" s="54" t="s">
        <v>44</v>
      </c>
      <c r="E1432" s="55">
        <v>16</v>
      </c>
      <c r="F1432" s="60">
        <v>0.25</v>
      </c>
      <c r="G1432" s="121">
        <v>-7.0000000000000007E-2</v>
      </c>
      <c r="H1432" s="55" t="s">
        <v>1</v>
      </c>
      <c r="I1432" s="56" t="s">
        <v>1</v>
      </c>
      <c r="J1432" s="55" t="s">
        <v>1</v>
      </c>
      <c r="K1432" s="55"/>
      <c r="L1432" s="127"/>
      <c r="M1432" s="58"/>
      <c r="N1432" s="58">
        <v>-0.44999999999999996</v>
      </c>
    </row>
    <row r="1433" spans="1:14" ht="15.6">
      <c r="A1433" s="54">
        <v>8</v>
      </c>
      <c r="B1433" s="54">
        <v>5600</v>
      </c>
      <c r="C1433" s="54" t="s">
        <v>1204</v>
      </c>
      <c r="D1433" s="54" t="s">
        <v>9</v>
      </c>
      <c r="E1433" s="55">
        <v>99</v>
      </c>
      <c r="F1433" s="56">
        <v>0.33300000000000002</v>
      </c>
      <c r="G1433" s="122"/>
      <c r="H1433" s="55">
        <v>103</v>
      </c>
      <c r="I1433" s="56">
        <v>0.475728155339806</v>
      </c>
      <c r="J1433" s="57"/>
      <c r="K1433" s="57"/>
      <c r="L1433" s="126"/>
      <c r="M1433" s="58">
        <v>-0.22427184466019395</v>
      </c>
      <c r="N1433" s="58">
        <v>-0.36699999999999994</v>
      </c>
    </row>
    <row r="1434" spans="1:14" ht="15.6">
      <c r="A1434" s="54">
        <v>9</v>
      </c>
      <c r="B1434" s="54">
        <v>5600</v>
      </c>
      <c r="C1434" s="54" t="s">
        <v>1204</v>
      </c>
      <c r="D1434" s="54" t="s">
        <v>10</v>
      </c>
      <c r="E1434" s="55">
        <v>440</v>
      </c>
      <c r="F1434" s="56">
        <v>0.25900000000000001</v>
      </c>
      <c r="G1434" s="121">
        <v>-7.400000000000001E-2</v>
      </c>
      <c r="H1434" s="55">
        <v>465</v>
      </c>
      <c r="I1434" s="56">
        <v>0.35698924731182802</v>
      </c>
      <c r="J1434" s="59">
        <v>-0.11873890802797799</v>
      </c>
      <c r="K1434" s="55" t="str">
        <f>IF(G1434="","",IF(G1434="*","",IF(ABS(J1434)&gt;ABS(G1434),"Decrease","Increase")))</f>
        <v>Decrease</v>
      </c>
      <c r="L1434" s="127">
        <f>IF(G1434="","",IF(G1434="*","",(ABS(G1434-J1434))*100))</f>
        <v>4.4738908027977971</v>
      </c>
      <c r="M1434" s="58">
        <v>-0.34301075268817194</v>
      </c>
      <c r="N1434" s="58">
        <v>-0.44099999999999995</v>
      </c>
    </row>
    <row r="1435" spans="1:14" ht="15.6">
      <c r="A1435" s="54">
        <v>10</v>
      </c>
      <c r="B1435" s="54">
        <v>5600</v>
      </c>
      <c r="C1435" s="54" t="s">
        <v>1204</v>
      </c>
      <c r="D1435" s="54" t="s">
        <v>51</v>
      </c>
      <c r="E1435" s="55">
        <v>459</v>
      </c>
      <c r="F1435" s="60">
        <v>0.28999999999999998</v>
      </c>
      <c r="G1435" s="122"/>
      <c r="H1435" s="55">
        <v>477</v>
      </c>
      <c r="I1435" s="56">
        <v>0.41509433962264197</v>
      </c>
      <c r="J1435" s="57"/>
      <c r="K1435" s="57"/>
      <c r="L1435" s="126"/>
      <c r="M1435" s="58">
        <v>-0.28490566037735798</v>
      </c>
      <c r="N1435" s="58">
        <v>-0.41</v>
      </c>
    </row>
    <row r="1436" spans="1:14" ht="15.6">
      <c r="A1436" s="54">
        <v>11</v>
      </c>
      <c r="B1436" s="54">
        <v>5600</v>
      </c>
      <c r="C1436" s="54" t="s">
        <v>1204</v>
      </c>
      <c r="D1436" s="54" t="s">
        <v>52</v>
      </c>
      <c r="E1436" s="55">
        <v>80</v>
      </c>
      <c r="F1436" s="56">
        <v>0.17499999999999999</v>
      </c>
      <c r="G1436" s="121">
        <v>-0.115</v>
      </c>
      <c r="H1436" s="55">
        <v>91</v>
      </c>
      <c r="I1436" s="56">
        <v>0.18681318681318701</v>
      </c>
      <c r="J1436" s="59">
        <v>-0.22828115280945496</v>
      </c>
      <c r="K1436" s="55" t="str">
        <f>IF(G1436="","",IF(G1436="*","",IF(ABS(J1436)&gt;ABS(G1436),"Decrease","Increase")))</f>
        <v>Decrease</v>
      </c>
      <c r="L1436" s="127">
        <f>IF(G1436="","",IF(G1436="*","",(ABS(G1436-J1436))*100))</f>
        <v>11.328115280945497</v>
      </c>
      <c r="M1436" s="58">
        <v>-0.51318681318681292</v>
      </c>
      <c r="N1436" s="58">
        <v>-0.52499999999999991</v>
      </c>
    </row>
    <row r="1437" spans="1:14" ht="15.6">
      <c r="A1437" s="54">
        <v>12</v>
      </c>
      <c r="B1437" s="54">
        <v>5600</v>
      </c>
      <c r="C1437" s="54" t="s">
        <v>1204</v>
      </c>
      <c r="D1437" s="54" t="s">
        <v>13</v>
      </c>
      <c r="E1437" s="55">
        <v>539</v>
      </c>
      <c r="F1437" s="56">
        <v>0.27300000000000002</v>
      </c>
      <c r="G1437" s="122"/>
      <c r="H1437" s="55">
        <v>564</v>
      </c>
      <c r="I1437" s="56">
        <v>0.38120567375886499</v>
      </c>
      <c r="J1437" s="57"/>
      <c r="K1437" s="57"/>
      <c r="L1437" s="126"/>
      <c r="M1437" s="58">
        <v>-0.31879432624113496</v>
      </c>
      <c r="N1437" s="58">
        <v>-0.42699999999999994</v>
      </c>
    </row>
    <row r="1438" spans="1:14" ht="15.6">
      <c r="A1438" s="54">
        <v>14</v>
      </c>
      <c r="B1438" s="54">
        <v>5600</v>
      </c>
      <c r="C1438" s="54" t="s">
        <v>1204</v>
      </c>
      <c r="D1438" s="54" t="s">
        <v>15</v>
      </c>
      <c r="E1438" s="55">
        <v>274</v>
      </c>
      <c r="F1438" s="56">
        <v>0.219</v>
      </c>
      <c r="G1438" s="122"/>
      <c r="H1438" s="55">
        <v>302</v>
      </c>
      <c r="I1438" s="56">
        <v>0.30463576158940397</v>
      </c>
      <c r="J1438" s="57"/>
      <c r="K1438" s="57"/>
      <c r="L1438" s="126"/>
      <c r="M1438" s="58">
        <v>-0.39536423841059598</v>
      </c>
      <c r="N1438" s="58">
        <v>-0.48099999999999998</v>
      </c>
    </row>
    <row r="1439" spans="1:14" ht="15.6">
      <c r="A1439" s="54">
        <v>15</v>
      </c>
      <c r="B1439" s="54">
        <v>5600</v>
      </c>
      <c r="C1439" s="54" t="s">
        <v>1204</v>
      </c>
      <c r="D1439" s="54" t="s">
        <v>16</v>
      </c>
      <c r="E1439" s="55">
        <v>265</v>
      </c>
      <c r="F1439" s="56">
        <v>0.32800000000000001</v>
      </c>
      <c r="G1439" s="121">
        <v>0.109</v>
      </c>
      <c r="H1439" s="55">
        <v>266</v>
      </c>
      <c r="I1439" s="56">
        <v>0.46240601503759399</v>
      </c>
      <c r="J1439" s="59">
        <v>0.15777025344819001</v>
      </c>
      <c r="K1439" s="55" t="str">
        <f>IF(G1439="","",IF(G1439="*","",IF(ABS(J1439)&gt;ABS(G1439),"Decrease","Increase")))</f>
        <v>Decrease</v>
      </c>
      <c r="L1439" s="127">
        <f>IF(G1439="","",IF(G1439="*","",(ABS(G1439-J1439))*100))</f>
        <v>4.8770253448190015</v>
      </c>
      <c r="M1439" s="58">
        <v>-0.23759398496240597</v>
      </c>
      <c r="N1439" s="58">
        <v>-0.37199999999999994</v>
      </c>
    </row>
    <row r="1440" spans="1:14" ht="15.6">
      <c r="A1440" s="54">
        <v>1</v>
      </c>
      <c r="B1440" s="54">
        <v>5620</v>
      </c>
      <c r="C1440" s="54" t="s">
        <v>1205</v>
      </c>
      <c r="D1440" s="54" t="s">
        <v>50</v>
      </c>
      <c r="E1440" s="55">
        <v>313</v>
      </c>
      <c r="F1440" s="56">
        <v>0.316</v>
      </c>
      <c r="G1440" s="122"/>
      <c r="H1440" s="55">
        <v>371</v>
      </c>
      <c r="I1440" s="56">
        <v>0.31805929919137499</v>
      </c>
      <c r="J1440" s="57"/>
      <c r="K1440" s="57"/>
      <c r="L1440" s="126"/>
      <c r="M1440" s="58">
        <v>-0.38194070080862497</v>
      </c>
      <c r="N1440" s="58">
        <v>-0.38399999999999995</v>
      </c>
    </row>
    <row r="1441" spans="1:14" ht="15.6">
      <c r="A1441" s="54">
        <v>2</v>
      </c>
      <c r="B1441" s="54">
        <v>5620</v>
      </c>
      <c r="C1441" s="54" t="s">
        <v>1205</v>
      </c>
      <c r="D1441" s="54" t="s">
        <v>7</v>
      </c>
      <c r="E1441" s="55">
        <v>237</v>
      </c>
      <c r="F1441" s="56">
        <v>0.36299999999999999</v>
      </c>
      <c r="G1441" s="122"/>
      <c r="H1441" s="55">
        <v>286</v>
      </c>
      <c r="I1441" s="56">
        <v>0.34265734265734299</v>
      </c>
      <c r="J1441" s="57"/>
      <c r="K1441" s="57"/>
      <c r="L1441" s="126"/>
      <c r="M1441" s="58">
        <v>-0.35734265734265697</v>
      </c>
      <c r="N1441" s="58">
        <v>-0.33699999999999997</v>
      </c>
    </row>
    <row r="1442" spans="1:14" ht="15.6">
      <c r="A1442" s="54">
        <v>3</v>
      </c>
      <c r="B1442" s="54">
        <v>5620</v>
      </c>
      <c r="C1442" s="54" t="s">
        <v>1205</v>
      </c>
      <c r="D1442" s="54" t="s">
        <v>42</v>
      </c>
      <c r="E1442" s="55">
        <v>66</v>
      </c>
      <c r="F1442" s="56">
        <v>0.19700000000000001</v>
      </c>
      <c r="G1442" s="121">
        <v>-0.16600000000000001</v>
      </c>
      <c r="H1442" s="55">
        <v>70</v>
      </c>
      <c r="I1442" s="56">
        <v>0.24285714285714299</v>
      </c>
      <c r="J1442" s="59">
        <v>-9.9800199800199996E-2</v>
      </c>
      <c r="K1442" s="55" t="str">
        <f>IF(G1442="","",IF(G1442="*","",IF(ABS(J1442)&gt;ABS(G1442),"Decrease","Increase")))</f>
        <v>Increase</v>
      </c>
      <c r="L1442" s="127">
        <f>IF(G1442="","",IF(G1442="*","",(ABS(G1442-J1442))*100))</f>
        <v>6.6199800199800016</v>
      </c>
      <c r="M1442" s="58">
        <v>-0.45714285714285696</v>
      </c>
      <c r="N1442" s="58">
        <v>-0.50299999999999989</v>
      </c>
    </row>
    <row r="1443" spans="1:14" ht="15.6">
      <c r="A1443" s="54">
        <v>4</v>
      </c>
      <c r="B1443" s="54">
        <v>5620</v>
      </c>
      <c r="C1443" s="54" t="s">
        <v>1205</v>
      </c>
      <c r="D1443" s="54" t="s">
        <v>43</v>
      </c>
      <c r="E1443" s="55" t="s">
        <v>1</v>
      </c>
      <c r="F1443" s="55" t="s">
        <v>1</v>
      </c>
      <c r="G1443" s="121" t="s">
        <v>1</v>
      </c>
      <c r="H1443" s="55" t="s">
        <v>1</v>
      </c>
      <c r="I1443" s="56" t="s">
        <v>1</v>
      </c>
      <c r="J1443" s="55" t="s">
        <v>1</v>
      </c>
      <c r="K1443" s="55" t="str">
        <f>IF(G1443="","",IF(G1443="*","",IF(ABS(J1443)&gt;ABS(G1443),"Decrease","Increase")))</f>
        <v/>
      </c>
      <c r="L1443" s="127" t="str">
        <f>IF(G1443="","",IF(G1443="*","",(ABS(G1443-J1443))*100))</f>
        <v/>
      </c>
      <c r="M1443" s="58"/>
      <c r="N1443" s="58"/>
    </row>
    <row r="1444" spans="1:14" ht="15.6">
      <c r="A1444" s="54">
        <v>6</v>
      </c>
      <c r="B1444" s="54">
        <v>5620</v>
      </c>
      <c r="C1444" s="54" t="s">
        <v>1205</v>
      </c>
      <c r="D1444" s="54" t="s">
        <v>44</v>
      </c>
      <c r="E1444" s="55" t="s">
        <v>1</v>
      </c>
      <c r="F1444" s="55" t="s">
        <v>1</v>
      </c>
      <c r="G1444" s="121" t="s">
        <v>1</v>
      </c>
      <c r="H1444" s="55" t="s">
        <v>1</v>
      </c>
      <c r="I1444" s="56" t="s">
        <v>1</v>
      </c>
      <c r="J1444" s="55" t="s">
        <v>1</v>
      </c>
      <c r="K1444" s="55" t="str">
        <f>IF(G1444="","",IF(G1444="*","",IF(ABS(J1444)&gt;ABS(G1444),"Decrease","Increase")))</f>
        <v/>
      </c>
      <c r="L1444" s="127" t="str">
        <f>IF(G1444="","",IF(G1444="*","",(ABS(G1444-J1444))*100))</f>
        <v/>
      </c>
      <c r="M1444" s="58"/>
      <c r="N1444" s="58"/>
    </row>
    <row r="1445" spans="1:14" ht="15.6">
      <c r="A1445" s="54">
        <v>8</v>
      </c>
      <c r="B1445" s="54">
        <v>5620</v>
      </c>
      <c r="C1445" s="54" t="s">
        <v>1205</v>
      </c>
      <c r="D1445" s="54" t="s">
        <v>9</v>
      </c>
      <c r="E1445" s="55">
        <v>101</v>
      </c>
      <c r="F1445" s="56">
        <v>0.41599999999999998</v>
      </c>
      <c r="G1445" s="122"/>
      <c r="H1445" s="55">
        <v>138</v>
      </c>
      <c r="I1445" s="56">
        <v>0.405797101449275</v>
      </c>
      <c r="J1445" s="57"/>
      <c r="K1445" s="57"/>
      <c r="L1445" s="126"/>
      <c r="M1445" s="58">
        <v>-0.29420289855072496</v>
      </c>
      <c r="N1445" s="58">
        <v>-0.28399999999999997</v>
      </c>
    </row>
    <row r="1446" spans="1:14" ht="15.6">
      <c r="A1446" s="54">
        <v>9</v>
      </c>
      <c r="B1446" s="54">
        <v>5620</v>
      </c>
      <c r="C1446" s="54" t="s">
        <v>1205</v>
      </c>
      <c r="D1446" s="54" t="s">
        <v>10</v>
      </c>
      <c r="E1446" s="55">
        <v>212</v>
      </c>
      <c r="F1446" s="56">
        <v>0.26900000000000002</v>
      </c>
      <c r="G1446" s="121">
        <v>-0.14699999999999999</v>
      </c>
      <c r="H1446" s="55">
        <v>233</v>
      </c>
      <c r="I1446" s="56">
        <v>0.26609442060085797</v>
      </c>
      <c r="J1446" s="59">
        <v>-0.13970268084841703</v>
      </c>
      <c r="K1446" s="55" t="str">
        <f>IF(G1446="","",IF(G1446="*","",IF(ABS(J1446)&gt;ABS(G1446),"Decrease","Increase")))</f>
        <v>Increase</v>
      </c>
      <c r="L1446" s="127">
        <f>IF(G1446="","",IF(G1446="*","",(ABS(G1446-J1446))*100))</f>
        <v>0.7297319151582965</v>
      </c>
      <c r="M1446" s="58">
        <v>-0.43390557939914198</v>
      </c>
      <c r="N1446" s="58">
        <v>-0.43099999999999994</v>
      </c>
    </row>
    <row r="1447" spans="1:14" ht="15.6">
      <c r="A1447" s="54">
        <v>10</v>
      </c>
      <c r="B1447" s="54">
        <v>5620</v>
      </c>
      <c r="C1447" s="54" t="s">
        <v>1205</v>
      </c>
      <c r="D1447" s="54" t="s">
        <v>51</v>
      </c>
      <c r="E1447" s="55">
        <v>270</v>
      </c>
      <c r="F1447" s="56">
        <v>0.34799999999999998</v>
      </c>
      <c r="G1447" s="122"/>
      <c r="H1447" s="55">
        <v>323</v>
      </c>
      <c r="I1447" s="56">
        <v>0.34984520123839002</v>
      </c>
      <c r="J1447" s="57"/>
      <c r="K1447" s="57"/>
      <c r="L1447" s="126"/>
      <c r="M1447" s="58">
        <v>-0.35015479876160993</v>
      </c>
      <c r="N1447" s="58">
        <v>-0.35199999999999998</v>
      </c>
    </row>
    <row r="1448" spans="1:14" ht="15.6">
      <c r="A1448" s="54">
        <v>11</v>
      </c>
      <c r="B1448" s="54">
        <v>5620</v>
      </c>
      <c r="C1448" s="54" t="s">
        <v>1205</v>
      </c>
      <c r="D1448" s="54" t="s">
        <v>52</v>
      </c>
      <c r="E1448" s="55">
        <v>43</v>
      </c>
      <c r="F1448" s="56">
        <v>0.11600000000000001</v>
      </c>
      <c r="G1448" s="121">
        <v>-0.23199999999999998</v>
      </c>
      <c r="H1448" s="55">
        <v>48</v>
      </c>
      <c r="I1448" s="56">
        <v>0.104166666666667</v>
      </c>
      <c r="J1448" s="59">
        <v>-0.24567853457172301</v>
      </c>
      <c r="K1448" s="55" t="str">
        <f>IF(G1448="","",IF(G1448="*","",IF(ABS(J1448)&gt;ABS(G1448),"Decrease","Increase")))</f>
        <v>Decrease</v>
      </c>
      <c r="L1448" s="127">
        <f>IF(G1448="","",IF(G1448="*","",(ABS(G1448-J1448))*100))</f>
        <v>1.3678534571723022</v>
      </c>
      <c r="M1448" s="58">
        <v>-0.59583333333333299</v>
      </c>
      <c r="N1448" s="58">
        <v>-0.58399999999999996</v>
      </c>
    </row>
    <row r="1449" spans="1:14" ht="15.6">
      <c r="A1449" s="54">
        <v>12</v>
      </c>
      <c r="B1449" s="54">
        <v>5620</v>
      </c>
      <c r="C1449" s="54" t="s">
        <v>1205</v>
      </c>
      <c r="D1449" s="54" t="s">
        <v>13</v>
      </c>
      <c r="E1449" s="55">
        <v>313</v>
      </c>
      <c r="F1449" s="56">
        <v>0.316</v>
      </c>
      <c r="G1449" s="122"/>
      <c r="H1449" s="55">
        <v>371</v>
      </c>
      <c r="I1449" s="56">
        <v>0.31805929919137499</v>
      </c>
      <c r="J1449" s="57"/>
      <c r="K1449" s="57"/>
      <c r="L1449" s="126"/>
      <c r="M1449" s="58">
        <v>-0.38194070080862497</v>
      </c>
      <c r="N1449" s="58">
        <v>-0.38399999999999995</v>
      </c>
    </row>
    <row r="1450" spans="1:14" ht="15.6">
      <c r="A1450" s="54">
        <v>14</v>
      </c>
      <c r="B1450" s="54">
        <v>5620</v>
      </c>
      <c r="C1450" s="54" t="s">
        <v>1205</v>
      </c>
      <c r="D1450" s="54" t="s">
        <v>15</v>
      </c>
      <c r="E1450" s="55">
        <v>141</v>
      </c>
      <c r="F1450" s="56">
        <v>0.27700000000000002</v>
      </c>
      <c r="G1450" s="122"/>
      <c r="H1450" s="55">
        <v>195</v>
      </c>
      <c r="I1450" s="56">
        <v>0.256410256410256</v>
      </c>
      <c r="J1450" s="57"/>
      <c r="K1450" s="57"/>
      <c r="L1450" s="126"/>
      <c r="M1450" s="58">
        <v>-0.44358974358974396</v>
      </c>
      <c r="N1450" s="58">
        <v>-0.42299999999999993</v>
      </c>
    </row>
    <row r="1451" spans="1:14" ht="15.6">
      <c r="A1451" s="54">
        <v>15</v>
      </c>
      <c r="B1451" s="54">
        <v>5620</v>
      </c>
      <c r="C1451" s="54" t="s">
        <v>1205</v>
      </c>
      <c r="D1451" s="54" t="s">
        <v>16</v>
      </c>
      <c r="E1451" s="55">
        <v>172</v>
      </c>
      <c r="F1451" s="56">
        <v>0.34899999999999998</v>
      </c>
      <c r="G1451" s="121">
        <v>7.2000000000000008E-2</v>
      </c>
      <c r="H1451" s="55">
        <v>176</v>
      </c>
      <c r="I1451" s="56">
        <v>0.38636363636363602</v>
      </c>
      <c r="J1451" s="59">
        <v>0.12995337995338002</v>
      </c>
      <c r="K1451" s="55" t="str">
        <f>IF(G1451="","",IF(G1451="*","",IF(ABS(J1451)&gt;ABS(G1451),"Decrease","Increase")))</f>
        <v>Decrease</v>
      </c>
      <c r="L1451" s="127">
        <f>IF(G1451="","",IF(G1451="*","",(ABS(G1451-J1451))*100))</f>
        <v>5.7953379953380013</v>
      </c>
      <c r="M1451" s="58">
        <v>-0.31363636363636394</v>
      </c>
      <c r="N1451" s="58">
        <v>-0.35099999999999998</v>
      </c>
    </row>
    <row r="1452" spans="1:14" ht="15.6">
      <c r="A1452" s="54">
        <v>1</v>
      </c>
      <c r="B1452" s="54">
        <v>5711</v>
      </c>
      <c r="C1452" s="54" t="s">
        <v>1206</v>
      </c>
      <c r="D1452" s="54" t="s">
        <v>50</v>
      </c>
      <c r="E1452" s="55">
        <v>1230</v>
      </c>
      <c r="F1452" s="56">
        <v>0.31900000000000001</v>
      </c>
      <c r="G1452" s="122"/>
      <c r="H1452" s="55">
        <v>1300</v>
      </c>
      <c r="I1452" s="56">
        <v>0.41923076923076902</v>
      </c>
      <c r="J1452" s="57"/>
      <c r="K1452" s="57"/>
      <c r="L1452" s="126"/>
      <c r="M1452" s="58">
        <v>-0.28076923076923094</v>
      </c>
      <c r="N1452" s="58">
        <v>-0.38099999999999995</v>
      </c>
    </row>
    <row r="1453" spans="1:14" ht="15.6">
      <c r="A1453" s="54">
        <v>2</v>
      </c>
      <c r="B1453" s="54">
        <v>5711</v>
      </c>
      <c r="C1453" s="54" t="s">
        <v>1206</v>
      </c>
      <c r="D1453" s="54" t="s">
        <v>7</v>
      </c>
      <c r="E1453" s="55">
        <v>676</v>
      </c>
      <c r="F1453" s="60">
        <v>0.42</v>
      </c>
      <c r="G1453" s="122"/>
      <c r="H1453" s="55">
        <v>763</v>
      </c>
      <c r="I1453" s="56">
        <v>0.519003931847969</v>
      </c>
      <c r="J1453" s="57"/>
      <c r="K1453" s="57"/>
      <c r="L1453" s="126"/>
      <c r="M1453" s="58">
        <v>-0.18099606815203095</v>
      </c>
      <c r="N1453" s="58">
        <v>-0.27999999999999997</v>
      </c>
    </row>
    <row r="1454" spans="1:14" ht="15.6">
      <c r="A1454" s="54">
        <v>3</v>
      </c>
      <c r="B1454" s="54">
        <v>5711</v>
      </c>
      <c r="C1454" s="54" t="s">
        <v>1206</v>
      </c>
      <c r="D1454" s="54" t="s">
        <v>42</v>
      </c>
      <c r="E1454" s="55">
        <v>523</v>
      </c>
      <c r="F1454" s="56">
        <v>0.185</v>
      </c>
      <c r="G1454" s="121">
        <v>-0.23499999999999999</v>
      </c>
      <c r="H1454" s="55">
        <v>505</v>
      </c>
      <c r="I1454" s="56">
        <v>0.26138613861386101</v>
      </c>
      <c r="J1454" s="59">
        <v>-0.25761779323410799</v>
      </c>
      <c r="K1454" s="55" t="str">
        <f>IF(G1454="","",IF(G1454="*","",IF(ABS(J1454)&gt;ABS(G1454),"Decrease","Increase")))</f>
        <v>Decrease</v>
      </c>
      <c r="L1454" s="127">
        <f>IF(G1454="","",IF(G1454="*","",(ABS(G1454-J1454))*100))</f>
        <v>2.261779323410801</v>
      </c>
      <c r="M1454" s="58">
        <v>-0.43861386138613895</v>
      </c>
      <c r="N1454" s="58">
        <v>-0.5149999999999999</v>
      </c>
    </row>
    <row r="1455" spans="1:14" ht="15.6">
      <c r="A1455" s="54">
        <v>4</v>
      </c>
      <c r="B1455" s="54">
        <v>5711</v>
      </c>
      <c r="C1455" s="54" t="s">
        <v>1206</v>
      </c>
      <c r="D1455" s="54" t="s">
        <v>43</v>
      </c>
      <c r="E1455" s="55" t="s">
        <v>1</v>
      </c>
      <c r="F1455" s="55" t="s">
        <v>1</v>
      </c>
      <c r="G1455" s="121" t="s">
        <v>1</v>
      </c>
      <c r="H1455" s="55">
        <v>13</v>
      </c>
      <c r="I1455" s="56">
        <v>0.46153846153846201</v>
      </c>
      <c r="J1455" s="59">
        <v>-5.7465470309506994E-2</v>
      </c>
      <c r="K1455" s="55" t="str">
        <f>IF(G1455="","",IF(G1455="*","",IF(ABS(J1455)&gt;ABS(G1455),"Decrease","Increase")))</f>
        <v/>
      </c>
      <c r="L1455" s="127" t="str">
        <f>IF(G1455="","",IF(G1455="*","",(ABS(G1455-J1455))*100))</f>
        <v/>
      </c>
      <c r="M1455" s="58">
        <v>-0.23846153846153795</v>
      </c>
      <c r="N1455" s="58"/>
    </row>
    <row r="1456" spans="1:14" ht="15.6">
      <c r="A1456" s="54">
        <v>5</v>
      </c>
      <c r="B1456" s="54">
        <v>5711</v>
      </c>
      <c r="C1456" s="54" t="s">
        <v>1206</v>
      </c>
      <c r="D1456" s="54" t="s">
        <v>8</v>
      </c>
      <c r="E1456" s="55" t="s">
        <v>1</v>
      </c>
      <c r="F1456" s="55" t="s">
        <v>1</v>
      </c>
      <c r="G1456" s="121" t="s">
        <v>1</v>
      </c>
      <c r="H1456" s="55" t="s">
        <v>1</v>
      </c>
      <c r="I1456" s="56" t="s">
        <v>1</v>
      </c>
      <c r="J1456" s="55" t="s">
        <v>1</v>
      </c>
      <c r="K1456" s="55" t="str">
        <f>IF(G1456="","",IF(G1456="*","",IF(ABS(J1456)&gt;ABS(G1456),"Decrease","Increase")))</f>
        <v/>
      </c>
      <c r="L1456" s="127" t="str">
        <f>IF(G1456="","",IF(G1456="*","",(ABS(G1456-J1456))*100))</f>
        <v/>
      </c>
      <c r="M1456" s="58"/>
      <c r="N1456" s="58"/>
    </row>
    <row r="1457" spans="1:14" ht="15.6">
      <c r="A1457" s="54">
        <v>6</v>
      </c>
      <c r="B1457" s="54">
        <v>5711</v>
      </c>
      <c r="C1457" s="54" t="s">
        <v>1206</v>
      </c>
      <c r="D1457" s="54" t="s">
        <v>44</v>
      </c>
      <c r="E1457" s="55">
        <v>15</v>
      </c>
      <c r="F1457" s="56">
        <v>0.53300000000000003</v>
      </c>
      <c r="G1457" s="121">
        <v>0.113</v>
      </c>
      <c r="H1457" s="55">
        <v>12</v>
      </c>
      <c r="I1457" s="56">
        <v>0.5</v>
      </c>
      <c r="J1457" s="59">
        <v>-1.9003931847969002E-2</v>
      </c>
      <c r="K1457" s="55" t="str">
        <f>IF(G1457="","",IF(G1457="*","",IF(ABS(J1457)&gt;ABS(G1457),"Decrease","Increase")))</f>
        <v>Increase</v>
      </c>
      <c r="L1457" s="127">
        <f>IF(G1457="","",IF(G1457="*","",(ABS(G1457-J1457))*100))</f>
        <v>13.2003931847969</v>
      </c>
      <c r="M1457" s="58">
        <v>-0.19999999999999996</v>
      </c>
      <c r="N1457" s="58">
        <v>-0.16699999999999993</v>
      </c>
    </row>
    <row r="1458" spans="1:14" ht="15.6">
      <c r="A1458" s="54">
        <v>7</v>
      </c>
      <c r="B1458" s="54">
        <v>5711</v>
      </c>
      <c r="C1458" s="54" t="s">
        <v>1206</v>
      </c>
      <c r="D1458" s="54" t="s">
        <v>1096</v>
      </c>
      <c r="E1458" s="55" t="s">
        <v>1</v>
      </c>
      <c r="F1458" s="55" t="s">
        <v>1</v>
      </c>
      <c r="G1458" s="123"/>
      <c r="H1458" s="55" t="s">
        <v>1</v>
      </c>
      <c r="I1458" s="56" t="s">
        <v>1</v>
      </c>
      <c r="J1458" s="55" t="s">
        <v>1</v>
      </c>
      <c r="K1458" s="54"/>
      <c r="L1458" s="127" t="str">
        <f>IF(G1458="","",IF(G1458="*","",(ABS(G1458-J1458))*100))</f>
        <v/>
      </c>
      <c r="M1458" s="58"/>
      <c r="N1458" s="58"/>
    </row>
    <row r="1459" spans="1:14" ht="15.6">
      <c r="A1459" s="54">
        <v>9</v>
      </c>
      <c r="B1459" s="54">
        <v>5711</v>
      </c>
      <c r="C1459" s="54" t="s">
        <v>1206</v>
      </c>
      <c r="D1459" s="54" t="s">
        <v>10</v>
      </c>
      <c r="E1459" s="55">
        <v>1230</v>
      </c>
      <c r="F1459" s="56">
        <v>0.31900000000000001</v>
      </c>
      <c r="G1459" s="121"/>
      <c r="H1459" s="55">
        <v>843</v>
      </c>
      <c r="I1459" s="56">
        <v>0.33689205219454299</v>
      </c>
      <c r="J1459" s="59">
        <v>-0.23422392154725102</v>
      </c>
      <c r="K1459" s="55" t="str">
        <f>IF(G1459="","",IF(G1459="*","",IF(ABS(J1459)&gt;ABS(G1459),"Decrease","Increase")))</f>
        <v/>
      </c>
      <c r="L1459" s="127" t="str">
        <f>IF(G1459="","",IF(G1459="*","",(ABS(G1459-J1459))*100))</f>
        <v/>
      </c>
      <c r="M1459" s="58">
        <v>-0.36310794780545697</v>
      </c>
      <c r="N1459" s="58">
        <v>-0.38099999999999995</v>
      </c>
    </row>
    <row r="1460" spans="1:14" ht="15.6">
      <c r="A1460" s="54">
        <v>10</v>
      </c>
      <c r="B1460" s="54">
        <v>5711</v>
      </c>
      <c r="C1460" s="54" t="s">
        <v>1206</v>
      </c>
      <c r="D1460" s="54" t="s">
        <v>51</v>
      </c>
      <c r="E1460" s="55">
        <v>1069</v>
      </c>
      <c r="F1460" s="56">
        <v>0.34899999999999998</v>
      </c>
      <c r="G1460" s="122"/>
      <c r="H1460" s="55">
        <v>1139</v>
      </c>
      <c r="I1460" s="56">
        <v>0.462686567164179</v>
      </c>
      <c r="J1460" s="57"/>
      <c r="K1460" s="57"/>
      <c r="L1460" s="126"/>
      <c r="M1460" s="58">
        <v>-0.23731343283582096</v>
      </c>
      <c r="N1460" s="58">
        <v>-0.35099999999999998</v>
      </c>
    </row>
    <row r="1461" spans="1:14" ht="15.6">
      <c r="A1461" s="54">
        <v>11</v>
      </c>
      <c r="B1461" s="54">
        <v>5711</v>
      </c>
      <c r="C1461" s="54" t="s">
        <v>1206</v>
      </c>
      <c r="D1461" s="54" t="s">
        <v>52</v>
      </c>
      <c r="E1461" s="55">
        <v>161</v>
      </c>
      <c r="F1461" s="56">
        <v>0.11799999999999999</v>
      </c>
      <c r="G1461" s="121">
        <v>-0.23100000000000001</v>
      </c>
      <c r="H1461" s="55">
        <v>161</v>
      </c>
      <c r="I1461" s="56">
        <v>0.111801242236025</v>
      </c>
      <c r="J1461" s="59">
        <v>-0.350885324928154</v>
      </c>
      <c r="K1461" s="55" t="str">
        <f>IF(G1461="","",IF(G1461="*","",IF(ABS(J1461)&gt;ABS(G1461),"Decrease","Increase")))</f>
        <v>Decrease</v>
      </c>
      <c r="L1461" s="127">
        <f>IF(G1461="","",IF(G1461="*","",(ABS(G1461-J1461))*100))</f>
        <v>11.988532492815398</v>
      </c>
      <c r="M1461" s="58">
        <v>-0.5881987577639749</v>
      </c>
      <c r="N1461" s="58">
        <v>-0.58199999999999996</v>
      </c>
    </row>
    <row r="1462" spans="1:14" ht="15.6">
      <c r="A1462" s="54">
        <v>12</v>
      </c>
      <c r="B1462" s="54">
        <v>5711</v>
      </c>
      <c r="C1462" s="54" t="s">
        <v>1206</v>
      </c>
      <c r="D1462" s="54" t="s">
        <v>13</v>
      </c>
      <c r="E1462" s="55">
        <v>1228</v>
      </c>
      <c r="F1462" s="56">
        <v>0.31900000000000001</v>
      </c>
      <c r="G1462" s="122"/>
      <c r="H1462" s="55">
        <v>1299</v>
      </c>
      <c r="I1462" s="56">
        <v>0.41955350269438002</v>
      </c>
      <c r="J1462" s="57"/>
      <c r="K1462" s="57"/>
      <c r="L1462" s="126"/>
      <c r="M1462" s="58">
        <v>-0.28044649730561994</v>
      </c>
      <c r="N1462" s="58">
        <v>-0.38099999999999995</v>
      </c>
    </row>
    <row r="1463" spans="1:14" ht="15.6">
      <c r="A1463" s="54">
        <v>13</v>
      </c>
      <c r="B1463" s="54">
        <v>5711</v>
      </c>
      <c r="C1463" s="54" t="s">
        <v>1206</v>
      </c>
      <c r="D1463" s="54" t="s">
        <v>14</v>
      </c>
      <c r="E1463" s="55" t="s">
        <v>1</v>
      </c>
      <c r="F1463" s="55" t="s">
        <v>1</v>
      </c>
      <c r="G1463" s="121" t="s">
        <v>1</v>
      </c>
      <c r="H1463" s="55" t="s">
        <v>1</v>
      </c>
      <c r="I1463" s="56" t="s">
        <v>1</v>
      </c>
      <c r="J1463" s="55" t="s">
        <v>1</v>
      </c>
      <c r="K1463" s="55" t="str">
        <f>IF(G1463="","",IF(G1463="*","",IF(ABS(J1463)&gt;ABS(G1463),"Decrease","Increase")))</f>
        <v/>
      </c>
      <c r="L1463" s="127" t="str">
        <f>IF(G1463="","",IF(G1463="*","",(ABS(G1463-J1463))*100))</f>
        <v/>
      </c>
      <c r="M1463" s="58"/>
      <c r="N1463" s="58"/>
    </row>
    <row r="1464" spans="1:14" ht="15.6">
      <c r="A1464" s="54">
        <v>14</v>
      </c>
      <c r="B1464" s="54">
        <v>5711</v>
      </c>
      <c r="C1464" s="54" t="s">
        <v>1206</v>
      </c>
      <c r="D1464" s="54" t="s">
        <v>15</v>
      </c>
      <c r="E1464" s="55">
        <v>647</v>
      </c>
      <c r="F1464" s="56">
        <v>0.26900000000000002</v>
      </c>
      <c r="G1464" s="122"/>
      <c r="H1464" s="55">
        <v>681</v>
      </c>
      <c r="I1464" s="56">
        <v>0.37151248164464001</v>
      </c>
      <c r="J1464" s="57"/>
      <c r="K1464" s="57"/>
      <c r="L1464" s="126"/>
      <c r="M1464" s="58">
        <v>-0.32848751835535994</v>
      </c>
      <c r="N1464" s="58">
        <v>-0.43099999999999994</v>
      </c>
    </row>
    <row r="1465" spans="1:14" ht="15.6">
      <c r="A1465" s="54">
        <v>15</v>
      </c>
      <c r="B1465" s="54">
        <v>5711</v>
      </c>
      <c r="C1465" s="54" t="s">
        <v>1206</v>
      </c>
      <c r="D1465" s="54" t="s">
        <v>16</v>
      </c>
      <c r="E1465" s="55">
        <v>583</v>
      </c>
      <c r="F1465" s="56">
        <v>0.374</v>
      </c>
      <c r="G1465" s="121">
        <v>0.105</v>
      </c>
      <c r="H1465" s="55">
        <v>619</v>
      </c>
      <c r="I1465" s="56">
        <v>0.47172859450727</v>
      </c>
      <c r="J1465" s="59">
        <v>0.10021611286262999</v>
      </c>
      <c r="K1465" s="55" t="str">
        <f>IF(G1465="","",IF(G1465="*","",IF(ABS(J1465)&gt;ABS(G1465),"Decrease","Increase")))</f>
        <v>Increase</v>
      </c>
      <c r="L1465" s="127">
        <f>IF(G1465="","",IF(G1465="*","",(ABS(G1465-J1465))*100))</f>
        <v>0.47838871373700048</v>
      </c>
      <c r="M1465" s="58">
        <v>-0.22827140549272995</v>
      </c>
      <c r="N1465" s="58">
        <v>-0.32599999999999996</v>
      </c>
    </row>
    <row r="1466" spans="1:14" ht="15.6">
      <c r="A1466" s="54">
        <v>1</v>
      </c>
      <c r="B1466" s="54">
        <v>5712</v>
      </c>
      <c r="C1466" s="54" t="s">
        <v>1207</v>
      </c>
      <c r="D1466" s="54" t="s">
        <v>50</v>
      </c>
      <c r="E1466" s="55">
        <v>852</v>
      </c>
      <c r="F1466" s="60">
        <v>0.2</v>
      </c>
      <c r="G1466" s="122"/>
      <c r="H1466" s="55">
        <v>926</v>
      </c>
      <c r="I1466" s="56">
        <v>0.24514038876889799</v>
      </c>
      <c r="J1466" s="57"/>
      <c r="K1466" s="57"/>
      <c r="L1466" s="126"/>
      <c r="M1466" s="58">
        <v>-0.45485961123110197</v>
      </c>
      <c r="N1466" s="58">
        <v>-0.49999999999999994</v>
      </c>
    </row>
    <row r="1467" spans="1:14" ht="15.6">
      <c r="A1467" s="54">
        <v>2</v>
      </c>
      <c r="B1467" s="54">
        <v>5712</v>
      </c>
      <c r="C1467" s="54" t="s">
        <v>1207</v>
      </c>
      <c r="D1467" s="54" t="s">
        <v>7</v>
      </c>
      <c r="E1467" s="55">
        <v>100</v>
      </c>
      <c r="F1467" s="60">
        <v>0.33</v>
      </c>
      <c r="G1467" s="122"/>
      <c r="H1467" s="55">
        <v>104</v>
      </c>
      <c r="I1467" s="56">
        <v>0.355769230769231</v>
      </c>
      <c r="J1467" s="57"/>
      <c r="K1467" s="57"/>
      <c r="L1467" s="126"/>
      <c r="M1467" s="58">
        <v>-0.34423076923076895</v>
      </c>
      <c r="N1467" s="58">
        <v>-0.36999999999999994</v>
      </c>
    </row>
    <row r="1468" spans="1:14" ht="15.6">
      <c r="A1468" s="54">
        <v>3</v>
      </c>
      <c r="B1468" s="54">
        <v>5712</v>
      </c>
      <c r="C1468" s="54" t="s">
        <v>1207</v>
      </c>
      <c r="D1468" s="54" t="s">
        <v>42</v>
      </c>
      <c r="E1468" s="55">
        <v>731</v>
      </c>
      <c r="F1468" s="56">
        <v>0.17599999999999999</v>
      </c>
      <c r="G1468" s="121">
        <v>-0.154</v>
      </c>
      <c r="H1468" s="55">
        <v>803</v>
      </c>
      <c r="I1468" s="56">
        <v>0.226650062266501</v>
      </c>
      <c r="J1468" s="59">
        <v>-0.12911916850273</v>
      </c>
      <c r="K1468" s="55" t="str">
        <f>IF(G1468="","",IF(G1468="*","",IF(ABS(J1468)&gt;ABS(G1468),"Decrease","Increase")))</f>
        <v>Increase</v>
      </c>
      <c r="L1468" s="127">
        <f>IF(G1468="","",IF(G1468="*","",(ABS(G1468-J1468))*100))</f>
        <v>2.4880831497269993</v>
      </c>
      <c r="M1468" s="58">
        <v>-0.47334993773349898</v>
      </c>
      <c r="N1468" s="58">
        <v>-0.52400000000000002</v>
      </c>
    </row>
    <row r="1469" spans="1:14" ht="15.6">
      <c r="A1469" s="54">
        <v>4</v>
      </c>
      <c r="B1469" s="54">
        <v>5712</v>
      </c>
      <c r="C1469" s="54" t="s">
        <v>1207</v>
      </c>
      <c r="D1469" s="54" t="s">
        <v>43</v>
      </c>
      <c r="E1469" s="55" t="s">
        <v>1</v>
      </c>
      <c r="F1469" s="55" t="s">
        <v>1</v>
      </c>
      <c r="G1469" s="121" t="s">
        <v>1</v>
      </c>
      <c r="H1469" s="55" t="s">
        <v>1</v>
      </c>
      <c r="I1469" s="56" t="s">
        <v>1</v>
      </c>
      <c r="J1469" s="55" t="s">
        <v>1</v>
      </c>
      <c r="K1469" s="55" t="str">
        <f>IF(G1469="","",IF(G1469="*","",IF(ABS(J1469)&gt;ABS(G1469),"Decrease","Increase")))</f>
        <v/>
      </c>
      <c r="L1469" s="127" t="str">
        <f>IF(G1469="","",IF(G1469="*","",(ABS(G1469-J1469))*100))</f>
        <v/>
      </c>
      <c r="M1469" s="58"/>
      <c r="N1469" s="58"/>
    </row>
    <row r="1470" spans="1:14" ht="15.6">
      <c r="A1470" s="54">
        <v>6</v>
      </c>
      <c r="B1470" s="54">
        <v>5712</v>
      </c>
      <c r="C1470" s="54" t="s">
        <v>1207</v>
      </c>
      <c r="D1470" s="54" t="s">
        <v>44</v>
      </c>
      <c r="E1470" s="55">
        <v>14</v>
      </c>
      <c r="F1470" s="56">
        <v>0.42899999999999999</v>
      </c>
      <c r="G1470" s="121">
        <v>9.9000000000000005E-2</v>
      </c>
      <c r="H1470" s="55">
        <v>17</v>
      </c>
      <c r="I1470" s="56">
        <v>0.41176470588235298</v>
      </c>
      <c r="J1470" s="59">
        <v>5.5995475113121973E-2</v>
      </c>
      <c r="K1470" s="55" t="str">
        <f>IF(G1470="","",IF(G1470="*","",IF(ABS(J1470)&gt;ABS(G1470),"Decrease","Increase")))</f>
        <v>Increase</v>
      </c>
      <c r="L1470" s="127">
        <f>IF(G1470="","",IF(G1470="*","",(ABS(G1470-J1470))*100))</f>
        <v>4.3004524886878031</v>
      </c>
      <c r="M1470" s="58">
        <v>-0.28823529411764698</v>
      </c>
      <c r="N1470" s="58">
        <v>-0.27099999999999996</v>
      </c>
    </row>
    <row r="1471" spans="1:14" ht="15.6">
      <c r="A1471" s="54">
        <v>7</v>
      </c>
      <c r="B1471" s="54">
        <v>5712</v>
      </c>
      <c r="C1471" s="54" t="s">
        <v>1207</v>
      </c>
      <c r="D1471" s="54" t="s">
        <v>1096</v>
      </c>
      <c r="E1471" s="55" t="s">
        <v>1</v>
      </c>
      <c r="F1471" s="55" t="s">
        <v>1</v>
      </c>
      <c r="G1471" s="123"/>
      <c r="H1471" s="55" t="s">
        <v>1</v>
      </c>
      <c r="I1471" s="56" t="s">
        <v>1</v>
      </c>
      <c r="J1471" s="55" t="s">
        <v>1</v>
      </c>
      <c r="K1471" s="54"/>
      <c r="L1471" s="127" t="str">
        <f>IF(G1471="","",IF(G1471="*","",(ABS(G1471-J1471))*100))</f>
        <v/>
      </c>
      <c r="M1471" s="58"/>
      <c r="N1471" s="58"/>
    </row>
    <row r="1472" spans="1:14" ht="15.6">
      <c r="A1472" s="54">
        <v>9</v>
      </c>
      <c r="B1472" s="54">
        <v>5712</v>
      </c>
      <c r="C1472" s="54" t="s">
        <v>1207</v>
      </c>
      <c r="D1472" s="54" t="s">
        <v>10</v>
      </c>
      <c r="E1472" s="55">
        <v>852</v>
      </c>
      <c r="F1472" s="60">
        <v>0.2</v>
      </c>
      <c r="G1472" s="121"/>
      <c r="H1472" s="55">
        <v>926</v>
      </c>
      <c r="I1472" s="56">
        <v>0.24514038876889799</v>
      </c>
      <c r="J1472" s="55"/>
      <c r="K1472" s="55" t="str">
        <f>IF(G1472="","",IF(G1472="*","",IF(ABS(J1472)&gt;ABS(G1472),"Decrease","Increase")))</f>
        <v/>
      </c>
      <c r="L1472" s="127" t="str">
        <f>IF(G1472="","",IF(G1472="*","",(ABS(G1472-J1472))*100))</f>
        <v/>
      </c>
      <c r="M1472" s="58">
        <v>-0.45485961123110197</v>
      </c>
      <c r="N1472" s="58">
        <v>-0.49999999999999994</v>
      </c>
    </row>
    <row r="1473" spans="1:14" ht="15.6">
      <c r="A1473" s="54">
        <v>10</v>
      </c>
      <c r="B1473" s="54">
        <v>5712</v>
      </c>
      <c r="C1473" s="54" t="s">
        <v>1207</v>
      </c>
      <c r="D1473" s="54" t="s">
        <v>51</v>
      </c>
      <c r="E1473" s="55">
        <v>777</v>
      </c>
      <c r="F1473" s="56">
        <v>0.215</v>
      </c>
      <c r="G1473" s="122"/>
      <c r="H1473" s="55">
        <v>847</v>
      </c>
      <c r="I1473" s="56">
        <v>0.256198347107438</v>
      </c>
      <c r="J1473" s="57"/>
      <c r="K1473" s="57"/>
      <c r="L1473" s="126"/>
      <c r="M1473" s="58">
        <v>-0.44380165289256196</v>
      </c>
      <c r="N1473" s="58">
        <v>-0.48499999999999999</v>
      </c>
    </row>
    <row r="1474" spans="1:14" ht="15.6">
      <c r="A1474" s="54">
        <v>11</v>
      </c>
      <c r="B1474" s="54">
        <v>5712</v>
      </c>
      <c r="C1474" s="54" t="s">
        <v>1207</v>
      </c>
      <c r="D1474" s="54" t="s">
        <v>52</v>
      </c>
      <c r="E1474" s="55">
        <v>75</v>
      </c>
      <c r="F1474" s="60">
        <v>0.04</v>
      </c>
      <c r="G1474" s="121">
        <v>-0.17499999999999999</v>
      </c>
      <c r="H1474" s="55">
        <v>79</v>
      </c>
      <c r="I1474" s="56">
        <v>0.126582278481013</v>
      </c>
      <c r="J1474" s="59">
        <v>-0.129616068626425</v>
      </c>
      <c r="K1474" s="55" t="str">
        <f>IF(G1474="","",IF(G1474="*","",IF(ABS(J1474)&gt;ABS(G1474),"Decrease","Increase")))</f>
        <v>Increase</v>
      </c>
      <c r="L1474" s="127">
        <f>IF(G1474="","",IF(G1474="*","",(ABS(G1474-J1474))*100))</f>
        <v>4.5383931373574988</v>
      </c>
      <c r="M1474" s="58">
        <v>-0.57341772151898696</v>
      </c>
      <c r="N1474" s="58">
        <v>-0.65999999999999992</v>
      </c>
    </row>
    <row r="1475" spans="1:14" ht="15.6">
      <c r="A1475" s="54">
        <v>12</v>
      </c>
      <c r="B1475" s="54">
        <v>5712</v>
      </c>
      <c r="C1475" s="54" t="s">
        <v>1207</v>
      </c>
      <c r="D1475" s="54" t="s">
        <v>13</v>
      </c>
      <c r="E1475" s="55">
        <v>850</v>
      </c>
      <c r="F1475" s="60">
        <v>0.2</v>
      </c>
      <c r="G1475" s="122"/>
      <c r="H1475" s="55">
        <v>926</v>
      </c>
      <c r="I1475" s="56">
        <v>0.24514038876889799</v>
      </c>
      <c r="J1475" s="57"/>
      <c r="K1475" s="57"/>
      <c r="L1475" s="126"/>
      <c r="M1475" s="58">
        <v>-0.45485961123110197</v>
      </c>
      <c r="N1475" s="58">
        <v>-0.49999999999999994</v>
      </c>
    </row>
    <row r="1476" spans="1:14" ht="15.6">
      <c r="A1476" s="54">
        <v>13</v>
      </c>
      <c r="B1476" s="54">
        <v>5712</v>
      </c>
      <c r="C1476" s="54" t="s">
        <v>1207</v>
      </c>
      <c r="D1476" s="54" t="s">
        <v>14</v>
      </c>
      <c r="E1476" s="55" t="s">
        <v>1</v>
      </c>
      <c r="F1476" s="55" t="s">
        <v>1</v>
      </c>
      <c r="G1476" s="121" t="s">
        <v>1</v>
      </c>
      <c r="H1476" s="55"/>
      <c r="I1476" s="56"/>
      <c r="J1476" s="55"/>
      <c r="K1476" s="55" t="str">
        <f>IF(G1476="","",IF(G1476="*","",IF(ABS(J1476)&gt;ABS(G1476),"Decrease","Increase")))</f>
        <v/>
      </c>
      <c r="L1476" s="127" t="str">
        <f>IF(G1476="","",IF(G1476="*","",(ABS(G1476-J1476))*100))</f>
        <v/>
      </c>
      <c r="M1476" s="58"/>
      <c r="N1476" s="58"/>
    </row>
    <row r="1477" spans="1:14" ht="15.6">
      <c r="A1477" s="54">
        <v>14</v>
      </c>
      <c r="B1477" s="54">
        <v>5712</v>
      </c>
      <c r="C1477" s="54" t="s">
        <v>1207</v>
      </c>
      <c r="D1477" s="54" t="s">
        <v>15</v>
      </c>
      <c r="E1477" s="55">
        <v>458</v>
      </c>
      <c r="F1477" s="56">
        <v>0.17499999999999999</v>
      </c>
      <c r="G1477" s="122"/>
      <c r="H1477" s="55">
        <v>459</v>
      </c>
      <c r="I1477" s="56">
        <v>0.18518518518518501</v>
      </c>
      <c r="J1477" s="57"/>
      <c r="K1477" s="57"/>
      <c r="L1477" s="126"/>
      <c r="M1477" s="58">
        <v>-0.51481481481481495</v>
      </c>
      <c r="N1477" s="58">
        <v>-0.52499999999999991</v>
      </c>
    </row>
    <row r="1478" spans="1:14" ht="15.6">
      <c r="A1478" s="54">
        <v>15</v>
      </c>
      <c r="B1478" s="54">
        <v>5712</v>
      </c>
      <c r="C1478" s="54" t="s">
        <v>1207</v>
      </c>
      <c r="D1478" s="54" t="s">
        <v>16</v>
      </c>
      <c r="E1478" s="55">
        <v>394</v>
      </c>
      <c r="F1478" s="56">
        <v>0.22800000000000001</v>
      </c>
      <c r="G1478" s="121">
        <v>5.2999999999999999E-2</v>
      </c>
      <c r="H1478" s="55">
        <v>467</v>
      </c>
      <c r="I1478" s="56">
        <v>0.30406852248394001</v>
      </c>
      <c r="J1478" s="59">
        <v>0.118883337298755</v>
      </c>
      <c r="K1478" s="55" t="str">
        <f>IF(G1478="","",IF(G1478="*","",IF(ABS(J1478)&gt;ABS(G1478),"Decrease","Increase")))</f>
        <v>Decrease</v>
      </c>
      <c r="L1478" s="127">
        <f>IF(G1478="","",IF(G1478="*","",(ABS(G1478-J1478))*100))</f>
        <v>6.5883337298755009</v>
      </c>
      <c r="M1478" s="58">
        <v>-0.39593147751605995</v>
      </c>
      <c r="N1478" s="58">
        <v>-0.47199999999999998</v>
      </c>
    </row>
    <row r="1479" spans="1:14" ht="15.6">
      <c r="A1479" s="54">
        <v>1</v>
      </c>
      <c r="B1479" s="54">
        <v>5720</v>
      </c>
      <c r="C1479" s="54" t="s">
        <v>1208</v>
      </c>
      <c r="D1479" s="54" t="s">
        <v>50</v>
      </c>
      <c r="E1479" s="55">
        <v>1267</v>
      </c>
      <c r="F1479" s="56">
        <v>0.155</v>
      </c>
      <c r="G1479" s="122"/>
      <c r="H1479" s="55">
        <v>1311</v>
      </c>
      <c r="I1479" s="56">
        <v>0.220442410373761</v>
      </c>
      <c r="J1479" s="57"/>
      <c r="K1479" s="57"/>
      <c r="L1479" s="126"/>
      <c r="M1479" s="58">
        <v>-0.47955758962623896</v>
      </c>
      <c r="N1479" s="58">
        <v>-0.54499999999999993</v>
      </c>
    </row>
    <row r="1480" spans="1:14" ht="15.6">
      <c r="A1480" s="54">
        <v>2</v>
      </c>
      <c r="B1480" s="54">
        <v>5720</v>
      </c>
      <c r="C1480" s="54" t="s">
        <v>1208</v>
      </c>
      <c r="D1480" s="54" t="s">
        <v>7</v>
      </c>
      <c r="E1480" s="55">
        <v>54</v>
      </c>
      <c r="F1480" s="56">
        <v>0.40699999999999997</v>
      </c>
      <c r="G1480" s="122"/>
      <c r="H1480" s="55">
        <v>52</v>
      </c>
      <c r="I1480" s="56">
        <v>0.40384615384615402</v>
      </c>
      <c r="J1480" s="57"/>
      <c r="K1480" s="57"/>
      <c r="L1480" s="126"/>
      <c r="M1480" s="58">
        <v>-0.29615384615384593</v>
      </c>
      <c r="N1480" s="58">
        <v>-0.29299999999999998</v>
      </c>
    </row>
    <row r="1481" spans="1:14" ht="15.6">
      <c r="A1481" s="54">
        <v>3</v>
      </c>
      <c r="B1481" s="54">
        <v>5720</v>
      </c>
      <c r="C1481" s="54" t="s">
        <v>1208</v>
      </c>
      <c r="D1481" s="54" t="s">
        <v>42</v>
      </c>
      <c r="E1481" s="55">
        <v>1142</v>
      </c>
      <c r="F1481" s="56">
        <v>0.14199999999999999</v>
      </c>
      <c r="G1481" s="121">
        <v>-0.26500000000000001</v>
      </c>
      <c r="H1481" s="55">
        <v>1179</v>
      </c>
      <c r="I1481" s="56">
        <v>0.20949957591179</v>
      </c>
      <c r="J1481" s="59">
        <v>-0.19434657793436402</v>
      </c>
      <c r="K1481" s="55" t="str">
        <f>IF(G1481="","",IF(G1481="*","",IF(ABS(J1481)&gt;ABS(G1481),"Decrease","Increase")))</f>
        <v>Increase</v>
      </c>
      <c r="L1481" s="127">
        <f>IF(G1481="","",IF(G1481="*","",(ABS(G1481-J1481))*100))</f>
        <v>7.0653422065635993</v>
      </c>
      <c r="M1481" s="58">
        <v>-0.49050042408820993</v>
      </c>
      <c r="N1481" s="58">
        <v>-0.55799999999999994</v>
      </c>
    </row>
    <row r="1482" spans="1:14" ht="15.6">
      <c r="A1482" s="54">
        <v>4</v>
      </c>
      <c r="B1482" s="54">
        <v>5720</v>
      </c>
      <c r="C1482" s="54" t="s">
        <v>1208</v>
      </c>
      <c r="D1482" s="54" t="s">
        <v>43</v>
      </c>
      <c r="E1482" s="55">
        <v>20</v>
      </c>
      <c r="F1482" s="60">
        <v>0</v>
      </c>
      <c r="G1482" s="121">
        <v>-0.40700000000000003</v>
      </c>
      <c r="H1482" s="55">
        <v>21</v>
      </c>
      <c r="I1482" s="56">
        <v>4.7619047619047603E-2</v>
      </c>
      <c r="J1482" s="59">
        <v>-0.3562271062271064</v>
      </c>
      <c r="K1482" s="55" t="str">
        <f>IF(G1482="","",IF(G1482="*","",IF(ABS(J1482)&gt;ABS(G1482),"Decrease","Increase")))</f>
        <v>Increase</v>
      </c>
      <c r="L1482" s="127">
        <f>IF(G1482="","",IF(G1482="*","",(ABS(G1482-J1482))*100))</f>
        <v>5.0772893772893628</v>
      </c>
      <c r="M1482" s="58">
        <v>-0.65238095238095239</v>
      </c>
      <c r="N1482" s="58">
        <v>-0.7</v>
      </c>
    </row>
    <row r="1483" spans="1:14" ht="15.6">
      <c r="A1483" s="54">
        <v>5</v>
      </c>
      <c r="B1483" s="54">
        <v>5720</v>
      </c>
      <c r="C1483" s="54" t="s">
        <v>1208</v>
      </c>
      <c r="D1483" s="54" t="s">
        <v>8</v>
      </c>
      <c r="E1483" s="55" t="s">
        <v>1</v>
      </c>
      <c r="F1483" s="55" t="s">
        <v>1</v>
      </c>
      <c r="G1483" s="121" t="s">
        <v>1</v>
      </c>
      <c r="H1483" s="55" t="s">
        <v>1</v>
      </c>
      <c r="I1483" s="56" t="s">
        <v>1</v>
      </c>
      <c r="J1483" s="55" t="s">
        <v>1</v>
      </c>
      <c r="K1483" s="55" t="str">
        <f>IF(G1483="","",IF(G1483="*","",IF(ABS(J1483)&gt;ABS(G1483),"Decrease","Increase")))</f>
        <v/>
      </c>
      <c r="L1483" s="127" t="str">
        <f>IF(G1483="","",IF(G1483="*","",(ABS(G1483-J1483))*100))</f>
        <v/>
      </c>
      <c r="M1483" s="58"/>
      <c r="N1483" s="58"/>
    </row>
    <row r="1484" spans="1:14" ht="15.6">
      <c r="A1484" s="54">
        <v>6</v>
      </c>
      <c r="B1484" s="54">
        <v>5720</v>
      </c>
      <c r="C1484" s="54" t="s">
        <v>1208</v>
      </c>
      <c r="D1484" s="54" t="s">
        <v>44</v>
      </c>
      <c r="E1484" s="55">
        <v>47</v>
      </c>
      <c r="F1484" s="56">
        <v>0.23400000000000001</v>
      </c>
      <c r="G1484" s="121">
        <v>-0.17300000000000001</v>
      </c>
      <c r="H1484" s="55">
        <v>50</v>
      </c>
      <c r="I1484" s="56">
        <v>0.26</v>
      </c>
      <c r="J1484" s="59">
        <v>-0.14384615384615401</v>
      </c>
      <c r="K1484" s="55" t="str">
        <f>IF(G1484="","",IF(G1484="*","",IF(ABS(J1484)&gt;ABS(G1484),"Decrease","Increase")))</f>
        <v>Increase</v>
      </c>
      <c r="L1484" s="127">
        <f>IF(G1484="","",IF(G1484="*","",(ABS(G1484-J1484))*100))</f>
        <v>2.9153846153846001</v>
      </c>
      <c r="M1484" s="58">
        <v>-0.43999999999999995</v>
      </c>
      <c r="N1484" s="58">
        <v>-0.46599999999999997</v>
      </c>
    </row>
    <row r="1485" spans="1:14" ht="15.6">
      <c r="A1485" s="54">
        <v>9</v>
      </c>
      <c r="B1485" s="54">
        <v>5720</v>
      </c>
      <c r="C1485" s="54" t="s">
        <v>1208</v>
      </c>
      <c r="D1485" s="54" t="s">
        <v>10</v>
      </c>
      <c r="E1485" s="55">
        <v>1267</v>
      </c>
      <c r="F1485" s="56">
        <v>0.155</v>
      </c>
      <c r="G1485" s="121"/>
      <c r="H1485" s="55">
        <v>1310</v>
      </c>
      <c r="I1485" s="56">
        <v>0.219847328244275</v>
      </c>
      <c r="J1485" s="55" t="s">
        <v>1</v>
      </c>
      <c r="K1485" s="55" t="str">
        <f>IF(G1485="","",IF(G1485="*","",IF(ABS(J1485)&gt;ABS(G1485),"Decrease","Increase")))</f>
        <v/>
      </c>
      <c r="L1485" s="127" t="str">
        <f>IF(G1485="","",IF(G1485="*","",(ABS(G1485-J1485))*100))</f>
        <v/>
      </c>
      <c r="M1485" s="58">
        <v>-0.48015267175572496</v>
      </c>
      <c r="N1485" s="58">
        <v>-0.54499999999999993</v>
      </c>
    </row>
    <row r="1486" spans="1:14" ht="15.6">
      <c r="A1486" s="54">
        <v>10</v>
      </c>
      <c r="B1486" s="54">
        <v>5720</v>
      </c>
      <c r="C1486" s="54" t="s">
        <v>1208</v>
      </c>
      <c r="D1486" s="54" t="s">
        <v>51</v>
      </c>
      <c r="E1486" s="55">
        <v>1144</v>
      </c>
      <c r="F1486" s="56">
        <v>0.16900000000000001</v>
      </c>
      <c r="G1486" s="122"/>
      <c r="H1486" s="55">
        <v>1201</v>
      </c>
      <c r="I1486" s="56">
        <v>0.238967527060783</v>
      </c>
      <c r="J1486" s="57"/>
      <c r="K1486" s="57"/>
      <c r="L1486" s="126"/>
      <c r="M1486" s="58">
        <v>-0.46103247293921695</v>
      </c>
      <c r="N1486" s="58">
        <v>-0.53099999999999992</v>
      </c>
    </row>
    <row r="1487" spans="1:14" ht="15.6">
      <c r="A1487" s="54">
        <v>11</v>
      </c>
      <c r="B1487" s="54">
        <v>5720</v>
      </c>
      <c r="C1487" s="54" t="s">
        <v>1208</v>
      </c>
      <c r="D1487" s="54" t="s">
        <v>52</v>
      </c>
      <c r="E1487" s="55">
        <v>123</v>
      </c>
      <c r="F1487" s="56">
        <v>2.4E-2</v>
      </c>
      <c r="G1487" s="121">
        <v>-0.14499999999999999</v>
      </c>
      <c r="H1487" s="55">
        <v>110</v>
      </c>
      <c r="I1487" s="56">
        <v>1.8181818181818198E-2</v>
      </c>
      <c r="J1487" s="59">
        <v>-0.22078570887896481</v>
      </c>
      <c r="K1487" s="55" t="str">
        <f>IF(G1487="","",IF(G1487="*","",IF(ABS(J1487)&gt;ABS(G1487),"Decrease","Increase")))</f>
        <v>Decrease</v>
      </c>
      <c r="L1487" s="127">
        <f>IF(G1487="","",IF(G1487="*","",(ABS(G1487-J1487))*100))</f>
        <v>7.5785708878964826</v>
      </c>
      <c r="M1487" s="58">
        <v>-0.68181818181818177</v>
      </c>
      <c r="N1487" s="58">
        <v>-0.67599999999999993</v>
      </c>
    </row>
    <row r="1488" spans="1:14" ht="15.6">
      <c r="A1488" s="54">
        <v>12</v>
      </c>
      <c r="B1488" s="54">
        <v>5720</v>
      </c>
      <c r="C1488" s="54" t="s">
        <v>1208</v>
      </c>
      <c r="D1488" s="54" t="s">
        <v>13</v>
      </c>
      <c r="E1488" s="55">
        <v>1242</v>
      </c>
      <c r="F1488" s="56">
        <v>0.157</v>
      </c>
      <c r="G1488" s="122"/>
      <c r="H1488" s="55">
        <v>1284</v>
      </c>
      <c r="I1488" s="56">
        <v>0.22196261682242999</v>
      </c>
      <c r="J1488" s="57"/>
      <c r="K1488" s="57"/>
      <c r="L1488" s="126"/>
      <c r="M1488" s="58">
        <v>-0.47803738317756994</v>
      </c>
      <c r="N1488" s="58">
        <v>-0.54299999999999993</v>
      </c>
    </row>
    <row r="1489" spans="1:14" ht="15.6">
      <c r="A1489" s="54">
        <v>13</v>
      </c>
      <c r="B1489" s="54">
        <v>5720</v>
      </c>
      <c r="C1489" s="54" t="s">
        <v>1208</v>
      </c>
      <c r="D1489" s="54" t="s">
        <v>14</v>
      </c>
      <c r="E1489" s="55">
        <v>25</v>
      </c>
      <c r="F1489" s="60">
        <v>0.04</v>
      </c>
      <c r="G1489" s="121">
        <v>-0.11699999999999999</v>
      </c>
      <c r="H1489" s="55">
        <v>27</v>
      </c>
      <c r="I1489" s="56">
        <v>0.148148148148148</v>
      </c>
      <c r="J1489" s="59">
        <v>-7.3814468674281986E-2</v>
      </c>
      <c r="K1489" s="55" t="str">
        <f>IF(G1489="","",IF(G1489="*","",IF(ABS(J1489)&gt;ABS(G1489),"Decrease","Increase")))</f>
        <v>Increase</v>
      </c>
      <c r="L1489" s="127">
        <f>IF(G1489="","",IF(G1489="*","",(ABS(G1489-J1489))*100))</f>
        <v>4.3185531325718003</v>
      </c>
      <c r="M1489" s="58">
        <v>-0.55185185185185193</v>
      </c>
      <c r="N1489" s="58">
        <v>-0.65999999999999992</v>
      </c>
    </row>
    <row r="1490" spans="1:14" ht="15.6">
      <c r="A1490" s="54">
        <v>14</v>
      </c>
      <c r="B1490" s="54">
        <v>5720</v>
      </c>
      <c r="C1490" s="54" t="s">
        <v>1208</v>
      </c>
      <c r="D1490" s="54" t="s">
        <v>15</v>
      </c>
      <c r="E1490" s="55">
        <v>619</v>
      </c>
      <c r="F1490" s="60">
        <v>0.12</v>
      </c>
      <c r="G1490" s="122"/>
      <c r="H1490" s="55">
        <v>669</v>
      </c>
      <c r="I1490" s="56">
        <v>0.18684603886397599</v>
      </c>
      <c r="J1490" s="57"/>
      <c r="K1490" s="57"/>
      <c r="L1490" s="126"/>
      <c r="M1490" s="58">
        <v>-0.51315396113602396</v>
      </c>
      <c r="N1490" s="58">
        <v>-0.57999999999999996</v>
      </c>
    </row>
    <row r="1491" spans="1:14" ht="15.6">
      <c r="A1491" s="54">
        <v>15</v>
      </c>
      <c r="B1491" s="54">
        <v>5720</v>
      </c>
      <c r="C1491" s="54" t="s">
        <v>1208</v>
      </c>
      <c r="D1491" s="54" t="s">
        <v>16</v>
      </c>
      <c r="E1491" s="55">
        <v>648</v>
      </c>
      <c r="F1491" s="56">
        <v>0.188</v>
      </c>
      <c r="G1491" s="121">
        <v>6.8000000000000005E-2</v>
      </c>
      <c r="H1491" s="55">
        <v>642</v>
      </c>
      <c r="I1491" s="56">
        <v>0.25545171339563899</v>
      </c>
      <c r="J1491" s="59">
        <v>6.8605674531662997E-2</v>
      </c>
      <c r="K1491" s="55" t="str">
        <f>IF(G1491="","",IF(G1491="*","",IF(ABS(J1491)&gt;ABS(G1491),"Decrease","Increase")))</f>
        <v>Decrease</v>
      </c>
      <c r="L1491" s="127">
        <f>IF(G1491="","",IF(G1491="*","",(ABS(G1491-J1491))*100))</f>
        <v>6.056745316629919E-2</v>
      </c>
      <c r="M1491" s="58">
        <v>-0.44454828660436096</v>
      </c>
      <c r="N1491" s="58">
        <v>-0.51200000000000001</v>
      </c>
    </row>
    <row r="1492" spans="1:14" ht="15.6">
      <c r="A1492" s="54">
        <v>1</v>
      </c>
      <c r="B1492" s="54">
        <v>5800</v>
      </c>
      <c r="C1492" s="54" t="s">
        <v>1209</v>
      </c>
      <c r="D1492" s="54" t="s">
        <v>50</v>
      </c>
      <c r="E1492" s="55">
        <v>1830</v>
      </c>
      <c r="F1492" s="56">
        <v>0.39500000000000002</v>
      </c>
      <c r="G1492" s="122"/>
      <c r="H1492" s="55">
        <v>1958</v>
      </c>
      <c r="I1492" s="56">
        <v>0.45199182839632301</v>
      </c>
      <c r="J1492" s="57"/>
      <c r="K1492" s="57"/>
      <c r="L1492" s="126"/>
      <c r="M1492" s="58">
        <v>-0.24800817160367694</v>
      </c>
      <c r="N1492" s="58">
        <v>-0.30499999999999994</v>
      </c>
    </row>
    <row r="1493" spans="1:14" ht="15.6">
      <c r="A1493" s="54">
        <v>2</v>
      </c>
      <c r="B1493" s="54">
        <v>5800</v>
      </c>
      <c r="C1493" s="54" t="s">
        <v>1209</v>
      </c>
      <c r="D1493" s="54" t="s">
        <v>7</v>
      </c>
      <c r="E1493" s="55">
        <v>1404</v>
      </c>
      <c r="F1493" s="56">
        <v>0.436</v>
      </c>
      <c r="G1493" s="122"/>
      <c r="H1493" s="55">
        <v>1523</v>
      </c>
      <c r="I1493" s="56">
        <v>0.49310571240971801</v>
      </c>
      <c r="J1493" s="57"/>
      <c r="K1493" s="57"/>
      <c r="L1493" s="126"/>
      <c r="M1493" s="58">
        <v>-0.20689428759028194</v>
      </c>
      <c r="N1493" s="58">
        <v>-0.26399999999999996</v>
      </c>
    </row>
    <row r="1494" spans="1:14" ht="15.6">
      <c r="A1494" s="54">
        <v>3</v>
      </c>
      <c r="B1494" s="54">
        <v>5800</v>
      </c>
      <c r="C1494" s="54" t="s">
        <v>1209</v>
      </c>
      <c r="D1494" s="54" t="s">
        <v>42</v>
      </c>
      <c r="E1494" s="55">
        <v>168</v>
      </c>
      <c r="F1494" s="56">
        <v>0.20799999999999999</v>
      </c>
      <c r="G1494" s="121">
        <v>-0.22800000000000001</v>
      </c>
      <c r="H1494" s="55">
        <v>190</v>
      </c>
      <c r="I1494" s="56">
        <v>0.31578947368421101</v>
      </c>
      <c r="J1494" s="59">
        <v>-0.177316238725507</v>
      </c>
      <c r="K1494" s="55" t="str">
        <f>IF(G1494="","",IF(G1494="*","",IF(ABS(J1494)&gt;ABS(G1494),"Decrease","Increase")))</f>
        <v>Increase</v>
      </c>
      <c r="L1494" s="127">
        <f>IF(G1494="","",IF(G1494="*","",(ABS(G1494-J1494))*100))</f>
        <v>5.0683761274493007</v>
      </c>
      <c r="M1494" s="58">
        <v>-0.38421052631578895</v>
      </c>
      <c r="N1494" s="58">
        <v>-0.49199999999999999</v>
      </c>
    </row>
    <row r="1495" spans="1:14" ht="15.6">
      <c r="A1495" s="54">
        <v>4</v>
      </c>
      <c r="B1495" s="54">
        <v>5800</v>
      </c>
      <c r="C1495" s="54" t="s">
        <v>1209</v>
      </c>
      <c r="D1495" s="54" t="s">
        <v>43</v>
      </c>
      <c r="E1495" s="55">
        <v>211</v>
      </c>
      <c r="F1495" s="56">
        <v>0.26500000000000001</v>
      </c>
      <c r="G1495" s="121">
        <v>-0.17100000000000001</v>
      </c>
      <c r="H1495" s="55">
        <v>208</v>
      </c>
      <c r="I1495" s="56">
        <v>0.3125</v>
      </c>
      <c r="J1495" s="59">
        <v>-0.18060571240971801</v>
      </c>
      <c r="K1495" s="55" t="str">
        <f>IF(G1495="","",IF(G1495="*","",IF(ABS(J1495)&gt;ABS(G1495),"Decrease","Increase")))</f>
        <v>Decrease</v>
      </c>
      <c r="L1495" s="127">
        <f>IF(G1495="","",IF(G1495="*","",(ABS(G1495-J1495))*100))</f>
        <v>0.9605712409717998</v>
      </c>
      <c r="M1495" s="58">
        <v>-0.38749999999999996</v>
      </c>
      <c r="N1495" s="58">
        <v>-0.43499999999999994</v>
      </c>
    </row>
    <row r="1496" spans="1:14" ht="15.6">
      <c r="A1496" s="54">
        <v>5</v>
      </c>
      <c r="B1496" s="54">
        <v>5800</v>
      </c>
      <c r="C1496" s="54" t="s">
        <v>1209</v>
      </c>
      <c r="D1496" s="54" t="s">
        <v>8</v>
      </c>
      <c r="E1496" s="55">
        <v>13</v>
      </c>
      <c r="F1496" s="56">
        <v>0.308</v>
      </c>
      <c r="G1496" s="121">
        <v>-0.128</v>
      </c>
      <c r="H1496" s="55">
        <v>13</v>
      </c>
      <c r="I1496" s="56">
        <v>0.230769230769231</v>
      </c>
      <c r="J1496" s="59">
        <v>-0.26233648164048701</v>
      </c>
      <c r="K1496" s="55" t="str">
        <f>IF(G1496="","",IF(G1496="*","",IF(ABS(J1496)&gt;ABS(G1496),"Decrease","Increase")))</f>
        <v>Decrease</v>
      </c>
      <c r="L1496" s="127">
        <f>IF(G1496="","",IF(G1496="*","",(ABS(G1496-J1496))*100))</f>
        <v>13.4336481640487</v>
      </c>
      <c r="M1496" s="58">
        <v>-0.46923076923076895</v>
      </c>
      <c r="N1496" s="58">
        <v>-0.39199999999999996</v>
      </c>
    </row>
    <row r="1497" spans="1:14" ht="15.6">
      <c r="A1497" s="54">
        <v>6</v>
      </c>
      <c r="B1497" s="54">
        <v>5800</v>
      </c>
      <c r="C1497" s="54" t="s">
        <v>1209</v>
      </c>
      <c r="D1497" s="54" t="s">
        <v>44</v>
      </c>
      <c r="E1497" s="55">
        <v>33</v>
      </c>
      <c r="F1497" s="56">
        <v>0.42399999999999999</v>
      </c>
      <c r="G1497" s="121">
        <v>-1.2E-2</v>
      </c>
      <c r="H1497" s="55">
        <v>22</v>
      </c>
      <c r="I1497" s="56">
        <v>0.22727272727272699</v>
      </c>
      <c r="J1497" s="59">
        <v>-0.26583298513699105</v>
      </c>
      <c r="K1497" s="55" t="str">
        <f>IF(G1497="","",IF(G1497="*","",IF(ABS(J1497)&gt;ABS(G1497),"Decrease","Increase")))</f>
        <v>Decrease</v>
      </c>
      <c r="L1497" s="127">
        <f>IF(G1497="","",IF(G1497="*","",(ABS(G1497-J1497))*100))</f>
        <v>25.383298513699103</v>
      </c>
      <c r="M1497" s="58">
        <v>-0.472727272727273</v>
      </c>
      <c r="N1497" s="58">
        <v>-0.27599999999999997</v>
      </c>
    </row>
    <row r="1498" spans="1:14" ht="15.6">
      <c r="A1498" s="54">
        <v>7</v>
      </c>
      <c r="B1498" s="54">
        <v>5800</v>
      </c>
      <c r="C1498" s="54" t="s">
        <v>1209</v>
      </c>
      <c r="D1498" s="54" t="s">
        <v>1096</v>
      </c>
      <c r="E1498" s="55" t="s">
        <v>1</v>
      </c>
      <c r="F1498" s="55" t="s">
        <v>1</v>
      </c>
      <c r="G1498" s="123"/>
      <c r="H1498" s="55" t="s">
        <v>1</v>
      </c>
      <c r="I1498" s="56" t="s">
        <v>1</v>
      </c>
      <c r="J1498" s="55" t="s">
        <v>1</v>
      </c>
      <c r="K1498" s="54"/>
      <c r="L1498" s="127" t="str">
        <f>IF(G1498="","",IF(G1498="*","",(ABS(G1498-J1498))*100))</f>
        <v/>
      </c>
      <c r="M1498" s="58"/>
      <c r="N1498" s="58"/>
    </row>
    <row r="1499" spans="1:14" ht="15.6">
      <c r="A1499" s="54">
        <v>8</v>
      </c>
      <c r="B1499" s="54">
        <v>5800</v>
      </c>
      <c r="C1499" s="54" t="s">
        <v>1209</v>
      </c>
      <c r="D1499" s="54" t="s">
        <v>9</v>
      </c>
      <c r="E1499" s="55">
        <v>641</v>
      </c>
      <c r="F1499" s="56">
        <v>0.53800000000000003</v>
      </c>
      <c r="G1499" s="122"/>
      <c r="H1499" s="55">
        <v>717</v>
      </c>
      <c r="I1499" s="56">
        <v>0.57043235704323603</v>
      </c>
      <c r="J1499" s="57"/>
      <c r="K1499" s="57"/>
      <c r="L1499" s="126"/>
      <c r="M1499" s="58">
        <v>-0.12956764295676393</v>
      </c>
      <c r="N1499" s="58">
        <v>-0.16199999999999992</v>
      </c>
    </row>
    <row r="1500" spans="1:14" ht="15.6">
      <c r="A1500" s="54">
        <v>9</v>
      </c>
      <c r="B1500" s="54">
        <v>5800</v>
      </c>
      <c r="C1500" s="54" t="s">
        <v>1209</v>
      </c>
      <c r="D1500" s="54" t="s">
        <v>10</v>
      </c>
      <c r="E1500" s="55">
        <v>1189</v>
      </c>
      <c r="F1500" s="56">
        <v>0.317</v>
      </c>
      <c r="G1500" s="121">
        <v>-0.221</v>
      </c>
      <c r="H1500" s="55">
        <v>1241</v>
      </c>
      <c r="I1500" s="56">
        <v>0.38356164383561597</v>
      </c>
      <c r="J1500" s="59">
        <v>-0.18687071320762005</v>
      </c>
      <c r="K1500" s="55" t="str">
        <f>IF(G1500="","",IF(G1500="*","",IF(ABS(J1500)&gt;ABS(G1500),"Decrease","Increase")))</f>
        <v>Increase</v>
      </c>
      <c r="L1500" s="127">
        <f>IF(G1500="","",IF(G1500="*","",(ABS(G1500-J1500))*100))</f>
        <v>3.4129286792379947</v>
      </c>
      <c r="M1500" s="58">
        <v>-0.31643835616438398</v>
      </c>
      <c r="N1500" s="58">
        <v>-0.38299999999999995</v>
      </c>
    </row>
    <row r="1501" spans="1:14" ht="15.6">
      <c r="A1501" s="54">
        <v>10</v>
      </c>
      <c r="B1501" s="54">
        <v>5800</v>
      </c>
      <c r="C1501" s="54" t="s">
        <v>1209</v>
      </c>
      <c r="D1501" s="54" t="s">
        <v>51</v>
      </c>
      <c r="E1501" s="55">
        <v>1565</v>
      </c>
      <c r="F1501" s="56">
        <v>0.44700000000000001</v>
      </c>
      <c r="G1501" s="122"/>
      <c r="H1501" s="55">
        <v>1676</v>
      </c>
      <c r="I1501" s="56">
        <v>0.50715990453460602</v>
      </c>
      <c r="J1501" s="57"/>
      <c r="K1501" s="57"/>
      <c r="L1501" s="126"/>
      <c r="M1501" s="58">
        <v>-0.19284009546539393</v>
      </c>
      <c r="N1501" s="58">
        <v>-0.25299999999999995</v>
      </c>
    </row>
    <row r="1502" spans="1:14" ht="15.6">
      <c r="A1502" s="54">
        <v>11</v>
      </c>
      <c r="B1502" s="54">
        <v>5800</v>
      </c>
      <c r="C1502" s="54" t="s">
        <v>1209</v>
      </c>
      <c r="D1502" s="54" t="s">
        <v>52</v>
      </c>
      <c r="E1502" s="55">
        <v>265</v>
      </c>
      <c r="F1502" s="56">
        <v>8.6999999999999994E-2</v>
      </c>
      <c r="G1502" s="121">
        <v>-0.36</v>
      </c>
      <c r="H1502" s="55">
        <v>282</v>
      </c>
      <c r="I1502" s="56">
        <v>0.124113475177305</v>
      </c>
      <c r="J1502" s="59">
        <v>-0.38304642935730104</v>
      </c>
      <c r="K1502" s="55" t="str">
        <f>IF(G1502="","",IF(G1502="*","",IF(ABS(J1502)&gt;ABS(G1502),"Decrease","Increase")))</f>
        <v>Decrease</v>
      </c>
      <c r="L1502" s="127">
        <f>IF(G1502="","",IF(G1502="*","",(ABS(G1502-J1502))*100))</f>
        <v>2.3046429357301057</v>
      </c>
      <c r="M1502" s="58">
        <v>-0.57588652482269498</v>
      </c>
      <c r="N1502" s="58">
        <v>-0.61299999999999999</v>
      </c>
    </row>
    <row r="1503" spans="1:14" ht="15.6">
      <c r="A1503" s="54">
        <v>12</v>
      </c>
      <c r="B1503" s="54">
        <v>5800</v>
      </c>
      <c r="C1503" s="54" t="s">
        <v>1209</v>
      </c>
      <c r="D1503" s="54" t="s">
        <v>13</v>
      </c>
      <c r="E1503" s="55">
        <v>1742</v>
      </c>
      <c r="F1503" s="56">
        <v>0.40899999999999997</v>
      </c>
      <c r="G1503" s="122"/>
      <c r="H1503" s="55">
        <v>1870</v>
      </c>
      <c r="I1503" s="56">
        <v>0.46577540106951898</v>
      </c>
      <c r="J1503" s="57"/>
      <c r="K1503" s="57"/>
      <c r="L1503" s="126"/>
      <c r="M1503" s="58">
        <v>-0.23422459893048098</v>
      </c>
      <c r="N1503" s="58">
        <v>-0.29099999999999998</v>
      </c>
    </row>
    <row r="1504" spans="1:14" ht="15.6">
      <c r="A1504" s="54">
        <v>13</v>
      </c>
      <c r="B1504" s="54">
        <v>5800</v>
      </c>
      <c r="C1504" s="54" t="s">
        <v>1209</v>
      </c>
      <c r="D1504" s="54" t="s">
        <v>14</v>
      </c>
      <c r="E1504" s="55">
        <v>88</v>
      </c>
      <c r="F1504" s="56">
        <v>0.10199999999999999</v>
      </c>
      <c r="G1504" s="121">
        <v>-0.307</v>
      </c>
      <c r="H1504" s="55">
        <v>88</v>
      </c>
      <c r="I1504" s="56">
        <v>0.15909090909090901</v>
      </c>
      <c r="J1504" s="59">
        <v>-0.30668449197860997</v>
      </c>
      <c r="K1504" s="55" t="str">
        <f>IF(G1504="","",IF(G1504="*","",IF(ABS(J1504)&gt;ABS(G1504),"Decrease","Increase")))</f>
        <v>Increase</v>
      </c>
      <c r="L1504" s="127">
        <f>IF(G1504="","",IF(G1504="*","",(ABS(G1504-J1504))*100))</f>
        <v>3.1550802139002077E-2</v>
      </c>
      <c r="M1504" s="58">
        <v>-0.54090909090909101</v>
      </c>
      <c r="N1504" s="58">
        <v>-0.59799999999999998</v>
      </c>
    </row>
    <row r="1505" spans="1:14" ht="15.6">
      <c r="A1505" s="54">
        <v>14</v>
      </c>
      <c r="B1505" s="54">
        <v>5800</v>
      </c>
      <c r="C1505" s="54" t="s">
        <v>1209</v>
      </c>
      <c r="D1505" s="54" t="s">
        <v>15</v>
      </c>
      <c r="E1505" s="55">
        <v>959</v>
      </c>
      <c r="F1505" s="60">
        <v>0.37</v>
      </c>
      <c r="G1505" s="122"/>
      <c r="H1505" s="55">
        <v>1023</v>
      </c>
      <c r="I1505" s="56">
        <v>0.40664711632453598</v>
      </c>
      <c r="J1505" s="57"/>
      <c r="K1505" s="57"/>
      <c r="L1505" s="126"/>
      <c r="M1505" s="58">
        <v>-0.29335288367546397</v>
      </c>
      <c r="N1505" s="58">
        <v>-0.32999999999999996</v>
      </c>
    </row>
    <row r="1506" spans="1:14" ht="15.6">
      <c r="A1506" s="54">
        <v>15</v>
      </c>
      <c r="B1506" s="54">
        <v>5800</v>
      </c>
      <c r="C1506" s="54" t="s">
        <v>1209</v>
      </c>
      <c r="D1506" s="54" t="s">
        <v>16</v>
      </c>
      <c r="E1506" s="55">
        <v>871</v>
      </c>
      <c r="F1506" s="56">
        <v>0.42099999999999999</v>
      </c>
      <c r="G1506" s="121">
        <v>5.0999999999999997E-2</v>
      </c>
      <c r="H1506" s="55">
        <v>935</v>
      </c>
      <c r="I1506" s="56">
        <v>0.50160427807486596</v>
      </c>
      <c r="J1506" s="59">
        <v>9.4957161750329977E-2</v>
      </c>
      <c r="K1506" s="55" t="str">
        <f>IF(G1506="","",IF(G1506="*","",IF(ABS(J1506)&gt;ABS(G1506),"Decrease","Increase")))</f>
        <v>Decrease</v>
      </c>
      <c r="L1506" s="127">
        <f>IF(G1506="","",IF(G1506="*","",(ABS(G1506-J1506))*100))</f>
        <v>4.3957161750329981</v>
      </c>
      <c r="M1506" s="58">
        <v>-0.19839572192513399</v>
      </c>
      <c r="N1506" s="58">
        <v>-0.27899999999999997</v>
      </c>
    </row>
    <row r="1507" spans="1:14" ht="15.6">
      <c r="A1507" s="54">
        <v>1</v>
      </c>
      <c r="B1507" s="54">
        <v>5820</v>
      </c>
      <c r="C1507" s="54" t="s">
        <v>1210</v>
      </c>
      <c r="D1507" s="54" t="s">
        <v>50</v>
      </c>
      <c r="E1507" s="55">
        <v>1217</v>
      </c>
      <c r="F1507" s="56">
        <v>0.41599999999999998</v>
      </c>
      <c r="G1507" s="122"/>
      <c r="H1507" s="55">
        <v>1239</v>
      </c>
      <c r="I1507" s="56">
        <v>0.51573849878934597</v>
      </c>
      <c r="J1507" s="57"/>
      <c r="K1507" s="57"/>
      <c r="L1507" s="126"/>
      <c r="M1507" s="58">
        <v>-0.18426150121065399</v>
      </c>
      <c r="N1507" s="58">
        <v>-0.28399999999999997</v>
      </c>
    </row>
    <row r="1508" spans="1:14" ht="15.6">
      <c r="A1508" s="54">
        <v>2</v>
      </c>
      <c r="B1508" s="54">
        <v>5820</v>
      </c>
      <c r="C1508" s="54" t="s">
        <v>1210</v>
      </c>
      <c r="D1508" s="54" t="s">
        <v>7</v>
      </c>
      <c r="E1508" s="55">
        <v>617</v>
      </c>
      <c r="F1508" s="60">
        <v>0.54</v>
      </c>
      <c r="G1508" s="122"/>
      <c r="H1508" s="55">
        <v>652</v>
      </c>
      <c r="I1508" s="56">
        <v>0.64263803680981602</v>
      </c>
      <c r="J1508" s="57"/>
      <c r="K1508" s="57"/>
      <c r="L1508" s="126"/>
      <c r="M1508" s="58">
        <v>-5.736196319018394E-2</v>
      </c>
      <c r="N1508" s="58">
        <v>-0.15999999999999992</v>
      </c>
    </row>
    <row r="1509" spans="1:14" ht="15.6">
      <c r="A1509" s="54">
        <v>3</v>
      </c>
      <c r="B1509" s="54">
        <v>5820</v>
      </c>
      <c r="C1509" s="54" t="s">
        <v>1210</v>
      </c>
      <c r="D1509" s="54" t="s">
        <v>42</v>
      </c>
      <c r="E1509" s="55">
        <v>321</v>
      </c>
      <c r="F1509" s="56">
        <v>0.26800000000000002</v>
      </c>
      <c r="G1509" s="121">
        <v>-0.27200000000000002</v>
      </c>
      <c r="H1509" s="55">
        <v>353</v>
      </c>
      <c r="I1509" s="56">
        <v>0.320113314447592</v>
      </c>
      <c r="J1509" s="59">
        <v>-0.32252472236222401</v>
      </c>
      <c r="K1509" s="55" t="str">
        <f>IF(G1509="","",IF(G1509="*","",IF(ABS(J1509)&gt;ABS(G1509),"Decrease","Increase")))</f>
        <v>Decrease</v>
      </c>
      <c r="L1509" s="127">
        <f>IF(G1509="","",IF(G1509="*","",(ABS(G1509-J1509))*100))</f>
        <v>5.0524722362223997</v>
      </c>
      <c r="M1509" s="58">
        <v>-0.37988668555240795</v>
      </c>
      <c r="N1509" s="58">
        <v>-0.43199999999999994</v>
      </c>
    </row>
    <row r="1510" spans="1:14" ht="15.6">
      <c r="A1510" s="54">
        <v>4</v>
      </c>
      <c r="B1510" s="54">
        <v>5820</v>
      </c>
      <c r="C1510" s="54" t="s">
        <v>1210</v>
      </c>
      <c r="D1510" s="54" t="s">
        <v>43</v>
      </c>
      <c r="E1510" s="55">
        <v>213</v>
      </c>
      <c r="F1510" s="56">
        <v>0.25800000000000001</v>
      </c>
      <c r="G1510" s="121">
        <v>-0.28199999999999997</v>
      </c>
      <c r="H1510" s="55">
        <v>183</v>
      </c>
      <c r="I1510" s="56">
        <v>0.404371584699454</v>
      </c>
      <c r="J1510" s="59">
        <v>-0.23826645211036201</v>
      </c>
      <c r="K1510" s="55" t="str">
        <f>IF(G1510="","",IF(G1510="*","",IF(ABS(J1510)&gt;ABS(G1510),"Decrease","Increase")))</f>
        <v>Increase</v>
      </c>
      <c r="L1510" s="127">
        <f>IF(G1510="","",IF(G1510="*","",(ABS(G1510-J1510))*100))</f>
        <v>4.3733547889637956</v>
      </c>
      <c r="M1510" s="58">
        <v>-0.29562841530054595</v>
      </c>
      <c r="N1510" s="58">
        <v>-0.44199999999999995</v>
      </c>
    </row>
    <row r="1511" spans="1:14" ht="15.6">
      <c r="A1511" s="54">
        <v>5</v>
      </c>
      <c r="B1511" s="54">
        <v>5820</v>
      </c>
      <c r="C1511" s="54" t="s">
        <v>1210</v>
      </c>
      <c r="D1511" s="54" t="s">
        <v>8</v>
      </c>
      <c r="E1511" s="55" t="s">
        <v>1</v>
      </c>
      <c r="F1511" s="55" t="s">
        <v>1</v>
      </c>
      <c r="G1511" s="121" t="s">
        <v>1</v>
      </c>
      <c r="H1511" s="55" t="s">
        <v>1</v>
      </c>
      <c r="I1511" s="56" t="s">
        <v>1</v>
      </c>
      <c r="J1511" s="55" t="s">
        <v>1</v>
      </c>
      <c r="K1511" s="55" t="str">
        <f>IF(G1511="","",IF(G1511="*","",IF(ABS(J1511)&gt;ABS(G1511),"Decrease","Increase")))</f>
        <v/>
      </c>
      <c r="L1511" s="127" t="str">
        <f>IF(G1511="","",IF(G1511="*","",(ABS(G1511-J1511))*100))</f>
        <v/>
      </c>
      <c r="M1511" s="58"/>
      <c r="N1511" s="58"/>
    </row>
    <row r="1512" spans="1:14" ht="15.6">
      <c r="A1512" s="54">
        <v>6</v>
      </c>
      <c r="B1512" s="54">
        <v>5820</v>
      </c>
      <c r="C1512" s="54" t="s">
        <v>1210</v>
      </c>
      <c r="D1512" s="54" t="s">
        <v>44</v>
      </c>
      <c r="E1512" s="55">
        <v>59</v>
      </c>
      <c r="F1512" s="56">
        <v>0.49199999999999999</v>
      </c>
      <c r="G1512" s="121">
        <v>-4.8000000000000001E-2</v>
      </c>
      <c r="H1512" s="55">
        <v>46</v>
      </c>
      <c r="I1512" s="56">
        <v>0.60869565217391297</v>
      </c>
      <c r="J1512" s="59">
        <v>-3.3942384635903045E-2</v>
      </c>
      <c r="K1512" s="55" t="str">
        <f>IF(G1512="","",IF(G1512="*","",IF(ABS(J1512)&gt;ABS(G1512),"Decrease","Increase")))</f>
        <v>Increase</v>
      </c>
      <c r="L1512" s="127">
        <f>IF(G1512="","",IF(G1512="*","",(ABS(G1512-J1512))*100))</f>
        <v>1.4057615364096956</v>
      </c>
      <c r="M1512" s="58">
        <v>-9.1304347826086985E-2</v>
      </c>
      <c r="N1512" s="58">
        <v>-0.20799999999999996</v>
      </c>
    </row>
    <row r="1513" spans="1:14" ht="15.6">
      <c r="A1513" s="54">
        <v>8</v>
      </c>
      <c r="B1513" s="54">
        <v>5820</v>
      </c>
      <c r="C1513" s="54" t="s">
        <v>1210</v>
      </c>
      <c r="D1513" s="54" t="s">
        <v>9</v>
      </c>
      <c r="E1513" s="55">
        <v>359</v>
      </c>
      <c r="F1513" s="60">
        <v>0.66</v>
      </c>
      <c r="G1513" s="122"/>
      <c r="H1513" s="55">
        <v>396</v>
      </c>
      <c r="I1513" s="56">
        <v>0.66666666666666696</v>
      </c>
      <c r="J1513" s="57"/>
      <c r="K1513" s="57"/>
      <c r="L1513" s="126"/>
      <c r="M1513" s="58">
        <v>-3.3333333333332993E-2</v>
      </c>
      <c r="N1513" s="58">
        <v>-3.9999999999999925E-2</v>
      </c>
    </row>
    <row r="1514" spans="1:14" ht="15.6">
      <c r="A1514" s="54">
        <v>9</v>
      </c>
      <c r="B1514" s="54">
        <v>5820</v>
      </c>
      <c r="C1514" s="54" t="s">
        <v>1210</v>
      </c>
      <c r="D1514" s="54" t="s">
        <v>10</v>
      </c>
      <c r="E1514" s="55">
        <v>858</v>
      </c>
      <c r="F1514" s="56">
        <v>0.314</v>
      </c>
      <c r="G1514" s="121">
        <v>-0.34600000000000003</v>
      </c>
      <c r="H1514" s="55">
        <v>843</v>
      </c>
      <c r="I1514" s="56">
        <v>0.44483985765124601</v>
      </c>
      <c r="J1514" s="59">
        <v>-0.22182680901542096</v>
      </c>
      <c r="K1514" s="55" t="str">
        <f>IF(G1514="","",IF(G1514="*","",IF(ABS(J1514)&gt;ABS(G1514),"Decrease","Increase")))</f>
        <v>Increase</v>
      </c>
      <c r="L1514" s="127">
        <f>IF(G1514="","",IF(G1514="*","",(ABS(G1514-J1514))*100))</f>
        <v>12.417319098457908</v>
      </c>
      <c r="M1514" s="58">
        <v>-0.25516014234875395</v>
      </c>
      <c r="N1514" s="58">
        <v>-0.38599999999999995</v>
      </c>
    </row>
    <row r="1515" spans="1:14" ht="15.6">
      <c r="A1515" s="54">
        <v>10</v>
      </c>
      <c r="B1515" s="54">
        <v>5820</v>
      </c>
      <c r="C1515" s="54" t="s">
        <v>1210</v>
      </c>
      <c r="D1515" s="54" t="s">
        <v>51</v>
      </c>
      <c r="E1515" s="55">
        <v>1005</v>
      </c>
      <c r="F1515" s="56">
        <v>0.46500000000000002</v>
      </c>
      <c r="G1515" s="122"/>
      <c r="H1515" s="55">
        <v>1049</v>
      </c>
      <c r="I1515" s="56">
        <v>0.56816015252621499</v>
      </c>
      <c r="J1515" s="57"/>
      <c r="K1515" s="57"/>
      <c r="L1515" s="126"/>
      <c r="M1515" s="58">
        <v>-0.13183984747378497</v>
      </c>
      <c r="N1515" s="58">
        <v>-0.23499999999999993</v>
      </c>
    </row>
    <row r="1516" spans="1:14" ht="15.6">
      <c r="A1516" s="54">
        <v>11</v>
      </c>
      <c r="B1516" s="54">
        <v>5820</v>
      </c>
      <c r="C1516" s="54" t="s">
        <v>1210</v>
      </c>
      <c r="D1516" s="54" t="s">
        <v>52</v>
      </c>
      <c r="E1516" s="55">
        <v>212</v>
      </c>
      <c r="F1516" s="56">
        <v>0.184</v>
      </c>
      <c r="G1516" s="121">
        <v>-0.28100000000000003</v>
      </c>
      <c r="H1516" s="55">
        <v>190</v>
      </c>
      <c r="I1516" s="56">
        <v>0.226315789473684</v>
      </c>
      <c r="J1516" s="59">
        <v>-0.34184436305253096</v>
      </c>
      <c r="K1516" s="55" t="str">
        <f>IF(G1516="","",IF(G1516="*","",IF(ABS(J1516)&gt;ABS(G1516),"Decrease","Increase")))</f>
        <v>Decrease</v>
      </c>
      <c r="L1516" s="127">
        <f>IF(G1516="","",IF(G1516="*","",(ABS(G1516-J1516))*100))</f>
        <v>6.0844363052530941</v>
      </c>
      <c r="M1516" s="58">
        <v>-0.47368421052631593</v>
      </c>
      <c r="N1516" s="58">
        <v>-0.51600000000000001</v>
      </c>
    </row>
    <row r="1517" spans="1:14" ht="15.6">
      <c r="A1517" s="54">
        <v>12</v>
      </c>
      <c r="B1517" s="54">
        <v>5820</v>
      </c>
      <c r="C1517" s="54" t="s">
        <v>1210</v>
      </c>
      <c r="D1517" s="54" t="s">
        <v>13</v>
      </c>
      <c r="E1517" s="55">
        <v>1105</v>
      </c>
      <c r="F1517" s="60">
        <v>0.44</v>
      </c>
      <c r="G1517" s="122"/>
      <c r="H1517" s="55">
        <v>1168</v>
      </c>
      <c r="I1517" s="56">
        <v>0.53938356164383605</v>
      </c>
      <c r="J1517" s="57"/>
      <c r="K1517" s="57"/>
      <c r="L1517" s="126"/>
      <c r="M1517" s="58">
        <v>-0.1606164383561639</v>
      </c>
      <c r="N1517" s="58">
        <v>-0.25999999999999995</v>
      </c>
    </row>
    <row r="1518" spans="1:14" ht="15.6">
      <c r="A1518" s="54">
        <v>13</v>
      </c>
      <c r="B1518" s="54">
        <v>5820</v>
      </c>
      <c r="C1518" s="54" t="s">
        <v>1210</v>
      </c>
      <c r="D1518" s="54" t="s">
        <v>14</v>
      </c>
      <c r="E1518" s="55">
        <v>112</v>
      </c>
      <c r="F1518" s="56">
        <v>0.17899999999999999</v>
      </c>
      <c r="G1518" s="121">
        <v>-0.26100000000000001</v>
      </c>
      <c r="H1518" s="55">
        <v>71</v>
      </c>
      <c r="I1518" s="56">
        <v>0.12676056338028199</v>
      </c>
      <c r="J1518" s="59">
        <v>-0.41262299826355409</v>
      </c>
      <c r="K1518" s="55" t="str">
        <f>IF(G1518="","",IF(G1518="*","",IF(ABS(J1518)&gt;ABS(G1518),"Decrease","Increase")))</f>
        <v>Decrease</v>
      </c>
      <c r="L1518" s="127">
        <f>IF(G1518="","",IF(G1518="*","",(ABS(G1518-J1518))*100))</f>
        <v>15.162299826355408</v>
      </c>
      <c r="M1518" s="58">
        <v>-0.57323943661971799</v>
      </c>
      <c r="N1518" s="58">
        <v>-0.52099999999999991</v>
      </c>
    </row>
    <row r="1519" spans="1:14" ht="15.6">
      <c r="A1519" s="54">
        <v>14</v>
      </c>
      <c r="B1519" s="54">
        <v>5820</v>
      </c>
      <c r="C1519" s="54" t="s">
        <v>1210</v>
      </c>
      <c r="D1519" s="54" t="s">
        <v>15</v>
      </c>
      <c r="E1519" s="55">
        <v>598</v>
      </c>
      <c r="F1519" s="56">
        <v>0.40799999999999997</v>
      </c>
      <c r="G1519" s="122"/>
      <c r="H1519" s="55">
        <v>608</v>
      </c>
      <c r="I1519" s="56">
        <v>0.47532894736842102</v>
      </c>
      <c r="J1519" s="57"/>
      <c r="K1519" s="57"/>
      <c r="L1519" s="126"/>
      <c r="M1519" s="58">
        <v>-0.22467105263157894</v>
      </c>
      <c r="N1519" s="58">
        <v>-0.29199999999999998</v>
      </c>
    </row>
    <row r="1520" spans="1:14" ht="15.6">
      <c r="A1520" s="54">
        <v>15</v>
      </c>
      <c r="B1520" s="54">
        <v>5820</v>
      </c>
      <c r="C1520" s="54" t="s">
        <v>1210</v>
      </c>
      <c r="D1520" s="54" t="s">
        <v>16</v>
      </c>
      <c r="E1520" s="55">
        <v>619</v>
      </c>
      <c r="F1520" s="56">
        <v>0.42299999999999999</v>
      </c>
      <c r="G1520" s="121">
        <v>1.4999999999999999E-2</v>
      </c>
      <c r="H1520" s="55">
        <v>631</v>
      </c>
      <c r="I1520" s="56">
        <v>0.55467511885895404</v>
      </c>
      <c r="J1520" s="59">
        <v>7.9346171490533024E-2</v>
      </c>
      <c r="K1520" s="55" t="str">
        <f>IF(G1520="","",IF(G1520="*","",IF(ABS(J1520)&gt;ABS(G1520),"Decrease","Increase")))</f>
        <v>Decrease</v>
      </c>
      <c r="L1520" s="127">
        <f>IF(G1520="","",IF(G1520="*","",(ABS(G1520-J1520))*100))</f>
        <v>6.4346171490533024</v>
      </c>
      <c r="M1520" s="58">
        <v>-0.14532488114104591</v>
      </c>
      <c r="N1520" s="58">
        <v>-0.27699999999999997</v>
      </c>
    </row>
    <row r="1521" spans="1:14" ht="15.6">
      <c r="A1521" s="54">
        <v>1</v>
      </c>
      <c r="B1521" s="54">
        <v>5900</v>
      </c>
      <c r="C1521" s="54" t="s">
        <v>1211</v>
      </c>
      <c r="D1521" s="54" t="s">
        <v>50</v>
      </c>
      <c r="E1521" s="55">
        <v>1272</v>
      </c>
      <c r="F1521" s="56">
        <v>0.38700000000000001</v>
      </c>
      <c r="G1521" s="122"/>
      <c r="H1521" s="55">
        <v>1209</v>
      </c>
      <c r="I1521" s="56">
        <v>0.54177005789909005</v>
      </c>
      <c r="J1521" s="57"/>
      <c r="K1521" s="57"/>
      <c r="L1521" s="126"/>
      <c r="M1521" s="58">
        <v>-0.1582299421009099</v>
      </c>
      <c r="N1521" s="58">
        <v>-0.31299999999999994</v>
      </c>
    </row>
    <row r="1522" spans="1:14" ht="15.6">
      <c r="A1522" s="54">
        <v>2</v>
      </c>
      <c r="B1522" s="54">
        <v>5900</v>
      </c>
      <c r="C1522" s="54" t="s">
        <v>1211</v>
      </c>
      <c r="D1522" s="54" t="s">
        <v>7</v>
      </c>
      <c r="E1522" s="55">
        <v>1187</v>
      </c>
      <c r="F1522" s="56">
        <v>0.39800000000000002</v>
      </c>
      <c r="G1522" s="122"/>
      <c r="H1522" s="55">
        <v>1115</v>
      </c>
      <c r="I1522" s="56">
        <v>0.55695067264574005</v>
      </c>
      <c r="J1522" s="57"/>
      <c r="K1522" s="57"/>
      <c r="L1522" s="126"/>
      <c r="M1522" s="58">
        <v>-0.1430493273542599</v>
      </c>
      <c r="N1522" s="58">
        <v>-0.30199999999999994</v>
      </c>
    </row>
    <row r="1523" spans="1:14" ht="15.6">
      <c r="A1523" s="54">
        <v>3</v>
      </c>
      <c r="B1523" s="54">
        <v>5900</v>
      </c>
      <c r="C1523" s="54" t="s">
        <v>1211</v>
      </c>
      <c r="D1523" s="54" t="s">
        <v>42</v>
      </c>
      <c r="E1523" s="55">
        <v>39</v>
      </c>
      <c r="F1523" s="56">
        <v>0.20499999999999999</v>
      </c>
      <c r="G1523" s="121">
        <v>-0.193</v>
      </c>
      <c r="H1523" s="55">
        <v>54</v>
      </c>
      <c r="I1523" s="56">
        <v>0.35185185185185203</v>
      </c>
      <c r="J1523" s="59">
        <v>-0.20509882079388803</v>
      </c>
      <c r="K1523" s="55" t="str">
        <f>IF(G1523="","",IF(G1523="*","",IF(ABS(J1523)&gt;ABS(G1523),"Decrease","Increase")))</f>
        <v>Decrease</v>
      </c>
      <c r="L1523" s="127">
        <f>IF(G1523="","",IF(G1523="*","",(ABS(G1523-J1523))*100))</f>
        <v>1.2098820793888021</v>
      </c>
      <c r="M1523" s="58">
        <v>-0.34814814814814793</v>
      </c>
      <c r="N1523" s="58">
        <v>-0.495</v>
      </c>
    </row>
    <row r="1524" spans="1:14" ht="15.6">
      <c r="A1524" s="54">
        <v>4</v>
      </c>
      <c r="B1524" s="54">
        <v>5900</v>
      </c>
      <c r="C1524" s="54" t="s">
        <v>1211</v>
      </c>
      <c r="D1524" s="54" t="s">
        <v>43</v>
      </c>
      <c r="E1524" s="55" t="s">
        <v>1</v>
      </c>
      <c r="F1524" s="55" t="s">
        <v>1</v>
      </c>
      <c r="G1524" s="121" t="s">
        <v>1</v>
      </c>
      <c r="H1524" s="55" t="s">
        <v>1</v>
      </c>
      <c r="I1524" s="56" t="s">
        <v>1</v>
      </c>
      <c r="J1524" s="55" t="s">
        <v>1</v>
      </c>
      <c r="K1524" s="55" t="str">
        <f>IF(G1524="","",IF(G1524="*","",IF(ABS(J1524)&gt;ABS(G1524),"Decrease","Increase")))</f>
        <v/>
      </c>
      <c r="L1524" s="127" t="str">
        <f>IF(G1524="","",IF(G1524="*","",(ABS(G1524-J1524))*100))</f>
        <v/>
      </c>
      <c r="M1524" s="58"/>
      <c r="N1524" s="58"/>
    </row>
    <row r="1525" spans="1:14" ht="15.6">
      <c r="A1525" s="54">
        <v>5</v>
      </c>
      <c r="B1525" s="54">
        <v>5900</v>
      </c>
      <c r="C1525" s="54" t="s">
        <v>1211</v>
      </c>
      <c r="D1525" s="54" t="s">
        <v>8</v>
      </c>
      <c r="E1525" s="55" t="s">
        <v>1</v>
      </c>
      <c r="F1525" s="55" t="s">
        <v>1</v>
      </c>
      <c r="G1525" s="121" t="s">
        <v>1</v>
      </c>
      <c r="H1525" s="55" t="s">
        <v>1</v>
      </c>
      <c r="I1525" s="56" t="s">
        <v>1</v>
      </c>
      <c r="J1525" s="55" t="s">
        <v>1</v>
      </c>
      <c r="K1525" s="55" t="str">
        <f>IF(G1525="","",IF(G1525="*","",IF(ABS(J1525)&gt;ABS(G1525),"Decrease","Increase")))</f>
        <v/>
      </c>
      <c r="L1525" s="127" t="str">
        <f>IF(G1525="","",IF(G1525="*","",(ABS(G1525-J1525))*100))</f>
        <v/>
      </c>
      <c r="M1525" s="58"/>
      <c r="N1525" s="58"/>
    </row>
    <row r="1526" spans="1:14" ht="15.6">
      <c r="A1526" s="54">
        <v>6</v>
      </c>
      <c r="B1526" s="54">
        <v>5900</v>
      </c>
      <c r="C1526" s="54" t="s">
        <v>1211</v>
      </c>
      <c r="D1526" s="54" t="s">
        <v>44</v>
      </c>
      <c r="E1526" s="55">
        <v>37</v>
      </c>
      <c r="F1526" s="56">
        <v>0.24299999999999999</v>
      </c>
      <c r="G1526" s="121">
        <v>-0.155</v>
      </c>
      <c r="H1526" s="55">
        <v>34</v>
      </c>
      <c r="I1526" s="56">
        <v>0.32352941176470601</v>
      </c>
      <c r="J1526" s="59">
        <v>-0.23342126088103404</v>
      </c>
      <c r="K1526" s="55" t="str">
        <f>IF(G1526="","",IF(G1526="*","",IF(ABS(J1526)&gt;ABS(G1526),"Decrease","Increase")))</f>
        <v>Decrease</v>
      </c>
      <c r="L1526" s="127">
        <f>IF(G1526="","",IF(G1526="*","",(ABS(G1526-J1526))*100))</f>
        <v>7.8421260881034041</v>
      </c>
      <c r="M1526" s="58">
        <v>-0.37647058823529395</v>
      </c>
      <c r="N1526" s="58">
        <v>-0.45699999999999996</v>
      </c>
    </row>
    <row r="1527" spans="1:14" ht="15.6">
      <c r="A1527" s="54">
        <v>8</v>
      </c>
      <c r="B1527" s="54">
        <v>5900</v>
      </c>
      <c r="C1527" s="54" t="s">
        <v>1211</v>
      </c>
      <c r="D1527" s="54" t="s">
        <v>9</v>
      </c>
      <c r="E1527" s="55">
        <v>326</v>
      </c>
      <c r="F1527" s="56">
        <v>0.46300000000000002</v>
      </c>
      <c r="G1527" s="122"/>
      <c r="H1527" s="55">
        <v>335</v>
      </c>
      <c r="I1527" s="56">
        <v>0.62089552238806001</v>
      </c>
      <c r="J1527" s="57"/>
      <c r="K1527" s="57"/>
      <c r="L1527" s="126"/>
      <c r="M1527" s="58">
        <v>-7.910447761193995E-2</v>
      </c>
      <c r="N1527" s="58">
        <v>-0.23699999999999993</v>
      </c>
    </row>
    <row r="1528" spans="1:14" ht="15.6">
      <c r="A1528" s="54">
        <v>9</v>
      </c>
      <c r="B1528" s="54">
        <v>5900</v>
      </c>
      <c r="C1528" s="54" t="s">
        <v>1211</v>
      </c>
      <c r="D1528" s="54" t="s">
        <v>10</v>
      </c>
      <c r="E1528" s="55">
        <v>946</v>
      </c>
      <c r="F1528" s="60">
        <v>0.36</v>
      </c>
      <c r="G1528" s="121">
        <v>-0.10300000000000001</v>
      </c>
      <c r="H1528" s="55">
        <v>874</v>
      </c>
      <c r="I1528" s="56">
        <v>0.51144164759725397</v>
      </c>
      <c r="J1528" s="59">
        <v>-0.10945387479080604</v>
      </c>
      <c r="K1528" s="55" t="str">
        <f>IF(G1528="","",IF(G1528="*","",IF(ABS(J1528)&gt;ABS(G1528),"Decrease","Increase")))</f>
        <v>Decrease</v>
      </c>
      <c r="L1528" s="127">
        <f>IF(G1528="","",IF(G1528="*","",(ABS(G1528-J1528))*100))</f>
        <v>0.64538747908060301</v>
      </c>
      <c r="M1528" s="58">
        <v>-0.18855835240274599</v>
      </c>
      <c r="N1528" s="58">
        <v>-0.33999999999999997</v>
      </c>
    </row>
    <row r="1529" spans="1:14" ht="15.6">
      <c r="A1529" s="54">
        <v>10</v>
      </c>
      <c r="B1529" s="54">
        <v>5900</v>
      </c>
      <c r="C1529" s="54" t="s">
        <v>1211</v>
      </c>
      <c r="D1529" s="54" t="s">
        <v>51</v>
      </c>
      <c r="E1529" s="55">
        <v>1041</v>
      </c>
      <c r="F1529" s="56">
        <v>0.439</v>
      </c>
      <c r="G1529" s="122"/>
      <c r="H1529" s="55">
        <v>1022</v>
      </c>
      <c r="I1529" s="56">
        <v>0.58904109589041098</v>
      </c>
      <c r="J1529" s="57"/>
      <c r="K1529" s="57"/>
      <c r="L1529" s="126"/>
      <c r="M1529" s="58">
        <v>-0.11095890410958897</v>
      </c>
      <c r="N1529" s="58">
        <v>-0.26099999999999995</v>
      </c>
    </row>
    <row r="1530" spans="1:14" ht="15.6">
      <c r="A1530" s="54">
        <v>11</v>
      </c>
      <c r="B1530" s="54">
        <v>5900</v>
      </c>
      <c r="C1530" s="54" t="s">
        <v>1211</v>
      </c>
      <c r="D1530" s="54" t="s">
        <v>52</v>
      </c>
      <c r="E1530" s="55">
        <v>231</v>
      </c>
      <c r="F1530" s="56">
        <v>0.152</v>
      </c>
      <c r="G1530" s="121">
        <v>-0.28699999999999998</v>
      </c>
      <c r="H1530" s="55">
        <v>187</v>
      </c>
      <c r="I1530" s="56">
        <v>0.28342245989304798</v>
      </c>
      <c r="J1530" s="59">
        <v>-0.305618635997363</v>
      </c>
      <c r="K1530" s="55" t="str">
        <f>IF(G1530="","",IF(G1530="*","",IF(ABS(J1530)&gt;ABS(G1530),"Decrease","Increase")))</f>
        <v>Decrease</v>
      </c>
      <c r="L1530" s="127">
        <f>IF(G1530="","",IF(G1530="*","",(ABS(G1530-J1530))*100))</f>
        <v>1.861863599736302</v>
      </c>
      <c r="M1530" s="58">
        <v>-0.41657754010695197</v>
      </c>
      <c r="N1530" s="58">
        <v>-0.54799999999999993</v>
      </c>
    </row>
    <row r="1531" spans="1:14" ht="15.6">
      <c r="A1531" s="54">
        <v>12</v>
      </c>
      <c r="B1531" s="54">
        <v>5900</v>
      </c>
      <c r="C1531" s="54" t="s">
        <v>1211</v>
      </c>
      <c r="D1531" s="54" t="s">
        <v>13</v>
      </c>
      <c r="E1531" s="55">
        <v>1272</v>
      </c>
      <c r="F1531" s="56">
        <v>0.38700000000000001</v>
      </c>
      <c r="G1531" s="122"/>
      <c r="H1531" s="55">
        <v>1208</v>
      </c>
      <c r="I1531" s="56">
        <v>0.54221854304635797</v>
      </c>
      <c r="J1531" s="57"/>
      <c r="K1531" s="57"/>
      <c r="L1531" s="126"/>
      <c r="M1531" s="58">
        <v>-0.15778145695364199</v>
      </c>
      <c r="N1531" s="58">
        <v>-0.31299999999999994</v>
      </c>
    </row>
    <row r="1532" spans="1:14" ht="15.6">
      <c r="A1532" s="54">
        <v>14</v>
      </c>
      <c r="B1532" s="54">
        <v>5900</v>
      </c>
      <c r="C1532" s="54" t="s">
        <v>1211</v>
      </c>
      <c r="D1532" s="54" t="s">
        <v>15</v>
      </c>
      <c r="E1532" s="55">
        <v>646</v>
      </c>
      <c r="F1532" s="56">
        <v>0.35399999999999998</v>
      </c>
      <c r="G1532" s="122"/>
      <c r="H1532" s="55">
        <v>624</v>
      </c>
      <c r="I1532" s="56">
        <v>0.50801282051282004</v>
      </c>
      <c r="J1532" s="57"/>
      <c r="K1532" s="57"/>
      <c r="L1532" s="126"/>
      <c r="M1532" s="58">
        <v>-0.19198717948717992</v>
      </c>
      <c r="N1532" s="58">
        <v>-0.34599999999999997</v>
      </c>
    </row>
    <row r="1533" spans="1:14" ht="15.6">
      <c r="A1533" s="54">
        <v>15</v>
      </c>
      <c r="B1533" s="54">
        <v>5900</v>
      </c>
      <c r="C1533" s="54" t="s">
        <v>1211</v>
      </c>
      <c r="D1533" s="54" t="s">
        <v>16</v>
      </c>
      <c r="E1533" s="55">
        <v>626</v>
      </c>
      <c r="F1533" s="60">
        <v>0.42</v>
      </c>
      <c r="G1533" s="121">
        <v>6.6000000000000003E-2</v>
      </c>
      <c r="H1533" s="55">
        <v>585</v>
      </c>
      <c r="I1533" s="56">
        <v>0.57777777777777795</v>
      </c>
      <c r="J1533" s="59">
        <v>6.9764957264957905E-2</v>
      </c>
      <c r="K1533" s="55" t="str">
        <f>IF(G1533="","",IF(G1533="*","",IF(ABS(J1533)&gt;ABS(G1533),"Decrease","Increase")))</f>
        <v>Decrease</v>
      </c>
      <c r="L1533" s="127">
        <f>IF(G1533="","",IF(G1533="*","",(ABS(G1533-J1533))*100))</f>
        <v>0.37649572649579022</v>
      </c>
      <c r="M1533" s="58">
        <v>-0.12222222222222201</v>
      </c>
      <c r="N1533" s="58">
        <v>-0.27999999999999997</v>
      </c>
    </row>
    <row r="1534" spans="1:14" ht="15.6">
      <c r="A1534" s="54">
        <v>1</v>
      </c>
      <c r="B1534" s="54">
        <v>5920</v>
      </c>
      <c r="C1534" s="54" t="s">
        <v>1212</v>
      </c>
      <c r="D1534" s="54" t="s">
        <v>50</v>
      </c>
      <c r="E1534" s="55">
        <v>400</v>
      </c>
      <c r="F1534" s="56">
        <v>0.34499999999999997</v>
      </c>
      <c r="G1534" s="122"/>
      <c r="H1534" s="55">
        <v>404</v>
      </c>
      <c r="I1534" s="56">
        <v>0.41336633663366301</v>
      </c>
      <c r="J1534" s="57"/>
      <c r="K1534" s="57"/>
      <c r="L1534" s="126"/>
      <c r="M1534" s="58">
        <v>-0.28663366336633694</v>
      </c>
      <c r="N1534" s="58">
        <v>-0.35499999999999998</v>
      </c>
    </row>
    <row r="1535" spans="1:14" ht="15.6">
      <c r="A1535" s="54">
        <v>2</v>
      </c>
      <c r="B1535" s="54">
        <v>5920</v>
      </c>
      <c r="C1535" s="54" t="s">
        <v>1212</v>
      </c>
      <c r="D1535" s="54" t="s">
        <v>7</v>
      </c>
      <c r="E1535" s="55">
        <v>186</v>
      </c>
      <c r="F1535" s="56">
        <v>0.46200000000000002</v>
      </c>
      <c r="G1535" s="122"/>
      <c r="H1535" s="55">
        <v>189</v>
      </c>
      <c r="I1535" s="56">
        <v>0.53968253968253999</v>
      </c>
      <c r="J1535" s="57"/>
      <c r="K1535" s="57"/>
      <c r="L1535" s="126"/>
      <c r="M1535" s="58">
        <v>-0.16031746031745997</v>
      </c>
      <c r="N1535" s="58">
        <v>-0.23799999999999993</v>
      </c>
    </row>
    <row r="1536" spans="1:14" ht="15.6">
      <c r="A1536" s="54">
        <v>3</v>
      </c>
      <c r="B1536" s="54">
        <v>5920</v>
      </c>
      <c r="C1536" s="54" t="s">
        <v>1212</v>
      </c>
      <c r="D1536" s="54" t="s">
        <v>42</v>
      </c>
      <c r="E1536" s="55">
        <v>190</v>
      </c>
      <c r="F1536" s="56">
        <v>0.22600000000000001</v>
      </c>
      <c r="G1536" s="121">
        <v>-0.23600000000000002</v>
      </c>
      <c r="H1536" s="55">
        <v>197</v>
      </c>
      <c r="I1536" s="56">
        <v>0.294416243654822</v>
      </c>
      <c r="J1536" s="59">
        <v>-0.24526629602771799</v>
      </c>
      <c r="K1536" s="55" t="str">
        <f>IF(G1536="","",IF(G1536="*","",IF(ABS(J1536)&gt;ABS(G1536),"Decrease","Increase")))</f>
        <v>Decrease</v>
      </c>
      <c r="L1536" s="127">
        <f>IF(G1536="","",IF(G1536="*","",(ABS(G1536-J1536))*100))</f>
        <v>0.9266296027717974</v>
      </c>
      <c r="M1536" s="58">
        <v>-0.40558375634517796</v>
      </c>
      <c r="N1536" s="58">
        <v>-0.47399999999999998</v>
      </c>
    </row>
    <row r="1537" spans="1:14" ht="15.6">
      <c r="A1537" s="54">
        <v>5</v>
      </c>
      <c r="B1537" s="54">
        <v>5920</v>
      </c>
      <c r="C1537" s="54" t="s">
        <v>1212</v>
      </c>
      <c r="D1537" s="54" t="s">
        <v>8</v>
      </c>
      <c r="E1537" s="55" t="s">
        <v>1</v>
      </c>
      <c r="F1537" s="55" t="s">
        <v>1</v>
      </c>
      <c r="G1537" s="121" t="s">
        <v>1</v>
      </c>
      <c r="H1537" s="55"/>
      <c r="I1537" s="56"/>
      <c r="J1537" s="55"/>
      <c r="K1537" s="55" t="str">
        <f>IF(G1537="","",IF(G1537="*","",IF(ABS(J1537)&gt;ABS(G1537),"Decrease","Increase")))</f>
        <v/>
      </c>
      <c r="L1537" s="127" t="str">
        <f>IF(G1537="","",IF(G1537="*","",(ABS(G1537-J1537))*100))</f>
        <v/>
      </c>
      <c r="M1537" s="58"/>
      <c r="N1537" s="58"/>
    </row>
    <row r="1538" spans="1:14" ht="15.6">
      <c r="A1538" s="54">
        <v>6</v>
      </c>
      <c r="B1538" s="54">
        <v>5920</v>
      </c>
      <c r="C1538" s="54" t="s">
        <v>1212</v>
      </c>
      <c r="D1538" s="54" t="s">
        <v>44</v>
      </c>
      <c r="E1538" s="55">
        <v>23</v>
      </c>
      <c r="F1538" s="56">
        <v>0.39100000000000001</v>
      </c>
      <c r="G1538" s="121">
        <v>-7.0999999999999994E-2</v>
      </c>
      <c r="H1538" s="55">
        <v>16</v>
      </c>
      <c r="I1538" s="56">
        <v>0.3125</v>
      </c>
      <c r="J1538" s="59">
        <v>-0.22718253968253999</v>
      </c>
      <c r="K1538" s="55" t="str">
        <f>IF(G1538="","",IF(G1538="*","",IF(ABS(J1538)&gt;ABS(G1538),"Decrease","Increase")))</f>
        <v>Decrease</v>
      </c>
      <c r="L1538" s="127">
        <f>IF(G1538="","",IF(G1538="*","",(ABS(G1538-J1538))*100))</f>
        <v>15.618253968253997</v>
      </c>
      <c r="M1538" s="58">
        <v>-0.38749999999999996</v>
      </c>
      <c r="N1538" s="58">
        <v>-0.30899999999999994</v>
      </c>
    </row>
    <row r="1539" spans="1:14" ht="15.6">
      <c r="A1539" s="54">
        <v>8</v>
      </c>
      <c r="B1539" s="54">
        <v>5920</v>
      </c>
      <c r="C1539" s="54" t="s">
        <v>1212</v>
      </c>
      <c r="D1539" s="54" t="s">
        <v>9</v>
      </c>
      <c r="E1539" s="55">
        <v>103</v>
      </c>
      <c r="F1539" s="56">
        <v>0.57299999999999995</v>
      </c>
      <c r="G1539" s="122"/>
      <c r="H1539" s="55">
        <v>108</v>
      </c>
      <c r="I1539" s="56">
        <v>0.71296296296296302</v>
      </c>
      <c r="J1539" s="57"/>
      <c r="K1539" s="57"/>
      <c r="L1539" s="126"/>
      <c r="M1539" s="58">
        <v>1.2962962962963065E-2</v>
      </c>
      <c r="N1539" s="58">
        <v>-0.127</v>
      </c>
    </row>
    <row r="1540" spans="1:14" ht="15.6">
      <c r="A1540" s="54">
        <v>9</v>
      </c>
      <c r="B1540" s="54">
        <v>5920</v>
      </c>
      <c r="C1540" s="54" t="s">
        <v>1212</v>
      </c>
      <c r="D1540" s="54" t="s">
        <v>10</v>
      </c>
      <c r="E1540" s="55">
        <v>297</v>
      </c>
      <c r="F1540" s="56">
        <v>0.26600000000000001</v>
      </c>
      <c r="G1540" s="121">
        <v>-0.307</v>
      </c>
      <c r="H1540" s="55">
        <v>296</v>
      </c>
      <c r="I1540" s="56">
        <v>0.304054054054054</v>
      </c>
      <c r="J1540" s="59">
        <v>-0.40890890890890902</v>
      </c>
      <c r="K1540" s="55" t="str">
        <f>IF(G1540="","",IF(G1540="*","",IF(ABS(J1540)&gt;ABS(G1540),"Decrease","Increase")))</f>
        <v>Decrease</v>
      </c>
      <c r="L1540" s="127">
        <f>IF(G1540="","",IF(G1540="*","",(ABS(G1540-J1540))*100))</f>
        <v>10.190890890890902</v>
      </c>
      <c r="M1540" s="58">
        <v>-0.39594594594594595</v>
      </c>
      <c r="N1540" s="58">
        <v>-0.43399999999999994</v>
      </c>
    </row>
    <row r="1541" spans="1:14" ht="15.6">
      <c r="A1541" s="54">
        <v>10</v>
      </c>
      <c r="B1541" s="54">
        <v>5920</v>
      </c>
      <c r="C1541" s="54" t="s">
        <v>1212</v>
      </c>
      <c r="D1541" s="54" t="s">
        <v>51</v>
      </c>
      <c r="E1541" s="55">
        <v>363</v>
      </c>
      <c r="F1541" s="56">
        <v>0.36099999999999999</v>
      </c>
      <c r="G1541" s="122"/>
      <c r="H1541" s="55">
        <v>365</v>
      </c>
      <c r="I1541" s="56">
        <v>0.43835616438356201</v>
      </c>
      <c r="J1541" s="57"/>
      <c r="K1541" s="57"/>
      <c r="L1541" s="126"/>
      <c r="M1541" s="58">
        <v>-0.26164383561643795</v>
      </c>
      <c r="N1541" s="58">
        <v>-0.33899999999999997</v>
      </c>
    </row>
    <row r="1542" spans="1:14" ht="15.6">
      <c r="A1542" s="54">
        <v>11</v>
      </c>
      <c r="B1542" s="54">
        <v>5920</v>
      </c>
      <c r="C1542" s="54" t="s">
        <v>1212</v>
      </c>
      <c r="D1542" s="54" t="s">
        <v>52</v>
      </c>
      <c r="E1542" s="55">
        <v>37</v>
      </c>
      <c r="F1542" s="56">
        <v>0.189</v>
      </c>
      <c r="G1542" s="121">
        <v>-0.17199999999999999</v>
      </c>
      <c r="H1542" s="55">
        <v>39</v>
      </c>
      <c r="I1542" s="56">
        <v>0.17948717948717899</v>
      </c>
      <c r="J1542" s="59">
        <v>-0.25886898489638299</v>
      </c>
      <c r="K1542" s="55" t="str">
        <f>IF(G1542="","",IF(G1542="*","",IF(ABS(J1542)&gt;ABS(G1542),"Decrease","Increase")))</f>
        <v>Decrease</v>
      </c>
      <c r="L1542" s="127">
        <f>IF(G1542="","",IF(G1542="*","",(ABS(G1542-J1542))*100))</f>
        <v>8.6868984896383008</v>
      </c>
      <c r="M1542" s="58">
        <v>-0.520512820512821</v>
      </c>
      <c r="N1542" s="58">
        <v>-0.5109999999999999</v>
      </c>
    </row>
    <row r="1543" spans="1:14" ht="15.6">
      <c r="A1543" s="54">
        <v>12</v>
      </c>
      <c r="B1543" s="54">
        <v>5920</v>
      </c>
      <c r="C1543" s="54" t="s">
        <v>1212</v>
      </c>
      <c r="D1543" s="54" t="s">
        <v>13</v>
      </c>
      <c r="E1543" s="55">
        <v>400</v>
      </c>
      <c r="F1543" s="56">
        <v>0.34499999999999997</v>
      </c>
      <c r="G1543" s="122"/>
      <c r="H1543" s="55">
        <v>404</v>
      </c>
      <c r="I1543" s="56">
        <v>0.41336633663366301</v>
      </c>
      <c r="J1543" s="57"/>
      <c r="K1543" s="57"/>
      <c r="L1543" s="126"/>
      <c r="M1543" s="58">
        <v>-0.28663366336633694</v>
      </c>
      <c r="N1543" s="58">
        <v>-0.35499999999999998</v>
      </c>
    </row>
    <row r="1544" spans="1:14" ht="15.6">
      <c r="A1544" s="54">
        <v>14</v>
      </c>
      <c r="B1544" s="54">
        <v>5920</v>
      </c>
      <c r="C1544" s="54" t="s">
        <v>1212</v>
      </c>
      <c r="D1544" s="54" t="s">
        <v>15</v>
      </c>
      <c r="E1544" s="55">
        <v>214</v>
      </c>
      <c r="F1544" s="56">
        <v>0.28499999999999998</v>
      </c>
      <c r="G1544" s="122"/>
      <c r="H1544" s="55">
        <v>206</v>
      </c>
      <c r="I1544" s="56">
        <v>0.36407766990291301</v>
      </c>
      <c r="J1544" s="57"/>
      <c r="K1544" s="57"/>
      <c r="L1544" s="126"/>
      <c r="M1544" s="58">
        <v>-0.33592233009708694</v>
      </c>
      <c r="N1544" s="58">
        <v>-0.41499999999999998</v>
      </c>
    </row>
    <row r="1545" spans="1:14" ht="15.6">
      <c r="A1545" s="54">
        <v>15</v>
      </c>
      <c r="B1545" s="54">
        <v>5920</v>
      </c>
      <c r="C1545" s="54" t="s">
        <v>1212</v>
      </c>
      <c r="D1545" s="54" t="s">
        <v>16</v>
      </c>
      <c r="E1545" s="55">
        <v>186</v>
      </c>
      <c r="F1545" s="56">
        <v>0.41399999999999998</v>
      </c>
      <c r="G1545" s="121">
        <v>0.129</v>
      </c>
      <c r="H1545" s="55">
        <v>198</v>
      </c>
      <c r="I1545" s="56">
        <v>0.46464646464646497</v>
      </c>
      <c r="J1545" s="59">
        <v>0.10056879474355196</v>
      </c>
      <c r="K1545" s="55" t="str">
        <f>IF(G1545="","",IF(G1545="*","",IF(ABS(J1545)&gt;ABS(G1545),"Decrease","Increase")))</f>
        <v>Increase</v>
      </c>
      <c r="L1545" s="127">
        <f>IF(G1545="","",IF(G1545="*","",(ABS(G1545-J1545))*100))</f>
        <v>2.8431205256448044</v>
      </c>
      <c r="M1545" s="58">
        <v>-0.23535353535353498</v>
      </c>
      <c r="N1545" s="58">
        <v>-0.28599999999999998</v>
      </c>
    </row>
    <row r="1546" spans="1:14" ht="15.6">
      <c r="A1546" s="54">
        <v>1</v>
      </c>
      <c r="B1546" s="54">
        <v>5921</v>
      </c>
      <c r="C1546" s="54" t="s">
        <v>1213</v>
      </c>
      <c r="D1546" s="54" t="s">
        <v>50</v>
      </c>
      <c r="E1546" s="55">
        <v>683</v>
      </c>
      <c r="F1546" s="56">
        <v>0.46100000000000002</v>
      </c>
      <c r="G1546" s="122"/>
      <c r="H1546" s="55">
        <v>702</v>
      </c>
      <c r="I1546" s="56">
        <v>0.56410256410256399</v>
      </c>
      <c r="J1546" s="57"/>
      <c r="K1546" s="57"/>
      <c r="L1546" s="126"/>
      <c r="M1546" s="58">
        <v>-0.13589743589743597</v>
      </c>
      <c r="N1546" s="58">
        <v>-0.23899999999999993</v>
      </c>
    </row>
    <row r="1547" spans="1:14" ht="15.6">
      <c r="A1547" s="54">
        <v>2</v>
      </c>
      <c r="B1547" s="54">
        <v>5921</v>
      </c>
      <c r="C1547" s="54" t="s">
        <v>1213</v>
      </c>
      <c r="D1547" s="54" t="s">
        <v>7</v>
      </c>
      <c r="E1547" s="55">
        <v>453</v>
      </c>
      <c r="F1547" s="56">
        <v>0.56699999999999995</v>
      </c>
      <c r="G1547" s="122"/>
      <c r="H1547" s="55">
        <v>478</v>
      </c>
      <c r="I1547" s="56">
        <v>0.661087866108787</v>
      </c>
      <c r="J1547" s="57"/>
      <c r="K1547" s="57"/>
      <c r="L1547" s="126"/>
      <c r="M1547" s="58">
        <v>-3.8912133891212952E-2</v>
      </c>
      <c r="N1547" s="58">
        <v>-0.13300000000000001</v>
      </c>
    </row>
    <row r="1548" spans="1:14" ht="15.6">
      <c r="A1548" s="54">
        <v>3</v>
      </c>
      <c r="B1548" s="54">
        <v>5921</v>
      </c>
      <c r="C1548" s="54" t="s">
        <v>1213</v>
      </c>
      <c r="D1548" s="54" t="s">
        <v>42</v>
      </c>
      <c r="E1548" s="55">
        <v>158</v>
      </c>
      <c r="F1548" s="56">
        <v>0.20899999999999999</v>
      </c>
      <c r="G1548" s="121">
        <v>-0.35799999999999998</v>
      </c>
      <c r="H1548" s="55">
        <v>162</v>
      </c>
      <c r="I1548" s="56">
        <v>0.327160493827161</v>
      </c>
      <c r="J1548" s="59">
        <v>-0.333927372281626</v>
      </c>
      <c r="K1548" s="55" t="str">
        <f>IF(G1548="","",IF(G1548="*","",IF(ABS(J1548)&gt;ABS(G1548),"Decrease","Increase")))</f>
        <v>Increase</v>
      </c>
      <c r="L1548" s="127">
        <f>IF(G1548="","",IF(G1548="*","",(ABS(G1548-J1548))*100))</f>
        <v>2.4072627718373987</v>
      </c>
      <c r="M1548" s="58">
        <v>-0.37283950617283895</v>
      </c>
      <c r="N1548" s="58">
        <v>-0.49099999999999999</v>
      </c>
    </row>
    <row r="1549" spans="1:14" ht="15.6">
      <c r="A1549" s="54">
        <v>4</v>
      </c>
      <c r="B1549" s="54">
        <v>5921</v>
      </c>
      <c r="C1549" s="54" t="s">
        <v>1213</v>
      </c>
      <c r="D1549" s="54" t="s">
        <v>43</v>
      </c>
      <c r="E1549" s="55">
        <v>10</v>
      </c>
      <c r="F1549" s="60">
        <v>0.2</v>
      </c>
      <c r="G1549" s="121">
        <v>-0.36700000000000005</v>
      </c>
      <c r="H1549" s="55">
        <v>12</v>
      </c>
      <c r="I1549" s="56">
        <v>0.25</v>
      </c>
      <c r="J1549" s="59">
        <v>-0.411087866108787</v>
      </c>
      <c r="K1549" s="55" t="str">
        <f>IF(G1549="","",IF(G1549="*","",IF(ABS(J1549)&gt;ABS(G1549),"Decrease","Increase")))</f>
        <v>Decrease</v>
      </c>
      <c r="L1549" s="127">
        <f>IF(G1549="","",IF(G1549="*","",(ABS(G1549-J1549))*100))</f>
        <v>4.4087866108786953</v>
      </c>
      <c r="M1549" s="58">
        <v>-0.44999999999999996</v>
      </c>
      <c r="N1549" s="58">
        <v>-0.49999999999999994</v>
      </c>
    </row>
    <row r="1550" spans="1:14" ht="15.6">
      <c r="A1550" s="54">
        <v>5</v>
      </c>
      <c r="B1550" s="54">
        <v>5921</v>
      </c>
      <c r="C1550" s="54" t="s">
        <v>1213</v>
      </c>
      <c r="D1550" s="54" t="s">
        <v>8</v>
      </c>
      <c r="E1550" s="55" t="s">
        <v>1</v>
      </c>
      <c r="F1550" s="55" t="s">
        <v>1</v>
      </c>
      <c r="G1550" s="121" t="s">
        <v>1</v>
      </c>
      <c r="H1550" s="55" t="s">
        <v>1</v>
      </c>
      <c r="I1550" s="56" t="s">
        <v>1</v>
      </c>
      <c r="J1550" s="55" t="s">
        <v>1</v>
      </c>
      <c r="K1550" s="55" t="str">
        <f>IF(G1550="","",IF(G1550="*","",IF(ABS(J1550)&gt;ABS(G1550),"Decrease","Increase")))</f>
        <v/>
      </c>
      <c r="L1550" s="127" t="str">
        <f>IF(G1550="","",IF(G1550="*","",(ABS(G1550-J1550))*100))</f>
        <v/>
      </c>
      <c r="M1550" s="58"/>
      <c r="N1550" s="58"/>
    </row>
    <row r="1551" spans="1:14" ht="15.6">
      <c r="A1551" s="54">
        <v>6</v>
      </c>
      <c r="B1551" s="54">
        <v>5921</v>
      </c>
      <c r="C1551" s="54" t="s">
        <v>1213</v>
      </c>
      <c r="D1551" s="54" t="s">
        <v>44</v>
      </c>
      <c r="E1551" s="55">
        <v>57</v>
      </c>
      <c r="F1551" s="56">
        <v>0.33300000000000002</v>
      </c>
      <c r="G1551" s="121">
        <v>-0.23399999999999999</v>
      </c>
      <c r="H1551" s="55">
        <v>46</v>
      </c>
      <c r="I1551" s="56">
        <v>0.45652173913043498</v>
      </c>
      <c r="J1551" s="59">
        <v>-0.20456612697835203</v>
      </c>
      <c r="K1551" s="55" t="str">
        <f>IF(G1551="","",IF(G1551="*","",IF(ABS(J1551)&gt;ABS(G1551),"Decrease","Increase")))</f>
        <v>Increase</v>
      </c>
      <c r="L1551" s="127">
        <f>IF(G1551="","",IF(G1551="*","",(ABS(G1551-J1551))*100))</f>
        <v>2.9433873021647958</v>
      </c>
      <c r="M1551" s="58">
        <v>-0.24347826086956498</v>
      </c>
      <c r="N1551" s="58">
        <v>-0.36699999999999994</v>
      </c>
    </row>
    <row r="1552" spans="1:14" ht="15.6">
      <c r="A1552" s="54">
        <v>7</v>
      </c>
      <c r="B1552" s="54">
        <v>5921</v>
      </c>
      <c r="C1552" s="54" t="s">
        <v>1213</v>
      </c>
      <c r="D1552" s="54" t="s">
        <v>1096</v>
      </c>
      <c r="E1552" s="55" t="s">
        <v>1</v>
      </c>
      <c r="F1552" s="55" t="s">
        <v>1</v>
      </c>
      <c r="G1552" s="123"/>
      <c r="H1552" s="55"/>
      <c r="I1552" s="56"/>
      <c r="J1552" s="55"/>
      <c r="K1552" s="54"/>
      <c r="L1552" s="127" t="str">
        <f>IF(G1552="","",IF(G1552="*","",(ABS(G1552-J1552))*100))</f>
        <v/>
      </c>
      <c r="M1552" s="58"/>
      <c r="N1552" s="58"/>
    </row>
    <row r="1553" spans="1:14" ht="15.6">
      <c r="A1553" s="54">
        <v>8</v>
      </c>
      <c r="B1553" s="54">
        <v>5921</v>
      </c>
      <c r="C1553" s="54" t="s">
        <v>1213</v>
      </c>
      <c r="D1553" s="54" t="s">
        <v>9</v>
      </c>
      <c r="E1553" s="55">
        <v>253</v>
      </c>
      <c r="F1553" s="56">
        <v>0.64400000000000002</v>
      </c>
      <c r="G1553" s="122"/>
      <c r="H1553" s="55">
        <v>275</v>
      </c>
      <c r="I1553" s="56">
        <v>0.74545454545454504</v>
      </c>
      <c r="J1553" s="57"/>
      <c r="K1553" s="57"/>
      <c r="L1553" s="126"/>
      <c r="M1553" s="58">
        <v>4.5454545454545081E-2</v>
      </c>
      <c r="N1553" s="58">
        <v>-5.5999999999999939E-2</v>
      </c>
    </row>
    <row r="1554" spans="1:14" ht="15.6">
      <c r="A1554" s="54">
        <v>9</v>
      </c>
      <c r="B1554" s="54">
        <v>5921</v>
      </c>
      <c r="C1554" s="54" t="s">
        <v>1213</v>
      </c>
      <c r="D1554" s="54" t="s">
        <v>10</v>
      </c>
      <c r="E1554" s="55">
        <v>430</v>
      </c>
      <c r="F1554" s="56">
        <v>0.35299999999999998</v>
      </c>
      <c r="G1554" s="121">
        <v>-0.29100000000000004</v>
      </c>
      <c r="H1554" s="55">
        <v>427</v>
      </c>
      <c r="I1554" s="56">
        <v>0.44730679156908698</v>
      </c>
      <c r="J1554" s="59">
        <v>-0.29814775388545806</v>
      </c>
      <c r="K1554" s="55" t="str">
        <f>IF(G1554="","",IF(G1554="*","",IF(ABS(J1554)&gt;ABS(G1554),"Decrease","Increase")))</f>
        <v>Decrease</v>
      </c>
      <c r="L1554" s="127">
        <f>IF(G1554="","",IF(G1554="*","",(ABS(G1554-J1554))*100))</f>
        <v>0.71477538854580192</v>
      </c>
      <c r="M1554" s="58">
        <v>-0.25269320843091297</v>
      </c>
      <c r="N1554" s="58">
        <v>-0.34699999999999998</v>
      </c>
    </row>
    <row r="1555" spans="1:14" ht="15.6">
      <c r="A1555" s="54">
        <v>10</v>
      </c>
      <c r="B1555" s="54">
        <v>5921</v>
      </c>
      <c r="C1555" s="54" t="s">
        <v>1213</v>
      </c>
      <c r="D1555" s="54" t="s">
        <v>51</v>
      </c>
      <c r="E1555" s="55">
        <v>600</v>
      </c>
      <c r="F1555" s="56">
        <v>0.495</v>
      </c>
      <c r="G1555" s="122"/>
      <c r="H1555" s="55">
        <v>616</v>
      </c>
      <c r="I1555" s="56">
        <v>0.59740259740259705</v>
      </c>
      <c r="J1555" s="57"/>
      <c r="K1555" s="57"/>
      <c r="L1555" s="126"/>
      <c r="M1555" s="58">
        <v>-0.10259740259740291</v>
      </c>
      <c r="N1555" s="58">
        <v>-0.20499999999999996</v>
      </c>
    </row>
    <row r="1556" spans="1:14" ht="15.6">
      <c r="A1556" s="54">
        <v>11</v>
      </c>
      <c r="B1556" s="54">
        <v>5921</v>
      </c>
      <c r="C1556" s="54" t="s">
        <v>1213</v>
      </c>
      <c r="D1556" s="54" t="s">
        <v>52</v>
      </c>
      <c r="E1556" s="55">
        <v>83</v>
      </c>
      <c r="F1556" s="56">
        <v>0.217</v>
      </c>
      <c r="G1556" s="121">
        <v>-0.27800000000000002</v>
      </c>
      <c r="H1556" s="55">
        <v>86</v>
      </c>
      <c r="I1556" s="56">
        <v>0.32558139534883701</v>
      </c>
      <c r="J1556" s="59">
        <v>-0.27182120205376004</v>
      </c>
      <c r="K1556" s="55" t="str">
        <f>IF(G1556="","",IF(G1556="*","",IF(ABS(J1556)&gt;ABS(G1556),"Decrease","Increase")))</f>
        <v>Increase</v>
      </c>
      <c r="L1556" s="127">
        <f>IF(G1556="","",IF(G1556="*","",(ABS(G1556-J1556))*100))</f>
        <v>0.61787979462399889</v>
      </c>
      <c r="M1556" s="58">
        <v>-0.37441860465116295</v>
      </c>
      <c r="N1556" s="58">
        <v>-0.48299999999999998</v>
      </c>
    </row>
    <row r="1557" spans="1:14" ht="15.6">
      <c r="A1557" s="54">
        <v>12</v>
      </c>
      <c r="B1557" s="54">
        <v>5921</v>
      </c>
      <c r="C1557" s="54" t="s">
        <v>1213</v>
      </c>
      <c r="D1557" s="54" t="s">
        <v>13</v>
      </c>
      <c r="E1557" s="55">
        <v>683</v>
      </c>
      <c r="F1557" s="56">
        <v>0.46100000000000002</v>
      </c>
      <c r="G1557" s="122"/>
      <c r="H1557" s="55">
        <v>702</v>
      </c>
      <c r="I1557" s="56">
        <v>0.56410256410256399</v>
      </c>
      <c r="J1557" s="57"/>
      <c r="K1557" s="57"/>
      <c r="L1557" s="126"/>
      <c r="M1557" s="58">
        <v>-0.13589743589743597</v>
      </c>
      <c r="N1557" s="58">
        <v>-0.23899999999999993</v>
      </c>
    </row>
    <row r="1558" spans="1:14" ht="15.6">
      <c r="A1558" s="54">
        <v>14</v>
      </c>
      <c r="B1558" s="54">
        <v>5921</v>
      </c>
      <c r="C1558" s="54" t="s">
        <v>1213</v>
      </c>
      <c r="D1558" s="54" t="s">
        <v>15</v>
      </c>
      <c r="E1558" s="55">
        <v>364</v>
      </c>
      <c r="F1558" s="56">
        <v>0.41499999999999998</v>
      </c>
      <c r="G1558" s="122"/>
      <c r="H1558" s="55">
        <v>380</v>
      </c>
      <c r="I1558" s="56">
        <v>0.52368421052631597</v>
      </c>
      <c r="J1558" s="57"/>
      <c r="K1558" s="57"/>
      <c r="L1558" s="126"/>
      <c r="M1558" s="58">
        <v>-0.17631578947368398</v>
      </c>
      <c r="N1558" s="58">
        <v>-0.28499999999999998</v>
      </c>
    </row>
    <row r="1559" spans="1:14" ht="15.6">
      <c r="A1559" s="54">
        <v>15</v>
      </c>
      <c r="B1559" s="54">
        <v>5921</v>
      </c>
      <c r="C1559" s="54" t="s">
        <v>1213</v>
      </c>
      <c r="D1559" s="54" t="s">
        <v>16</v>
      </c>
      <c r="E1559" s="55">
        <v>319</v>
      </c>
      <c r="F1559" s="56">
        <v>0.51400000000000001</v>
      </c>
      <c r="G1559" s="121">
        <v>9.9000000000000005E-2</v>
      </c>
      <c r="H1559" s="55">
        <v>322</v>
      </c>
      <c r="I1559" s="56">
        <v>0.61180124223602494</v>
      </c>
      <c r="J1559" s="59">
        <v>8.8117031709708971E-2</v>
      </c>
      <c r="K1559" s="55" t="str">
        <f>IF(G1559="","",IF(G1559="*","",IF(ABS(J1559)&gt;ABS(G1559),"Decrease","Increase")))</f>
        <v>Increase</v>
      </c>
      <c r="L1559" s="127">
        <f>IF(G1559="","",IF(G1559="*","",(ABS(G1559-J1559))*100))</f>
        <v>1.0882968290291033</v>
      </c>
      <c r="M1559" s="58">
        <v>-8.8198757763975011E-2</v>
      </c>
      <c r="N1559" s="58">
        <v>-0.18599999999999994</v>
      </c>
    </row>
    <row r="1560" spans="1:14" ht="15.6">
      <c r="A1560" s="54">
        <v>1</v>
      </c>
      <c r="B1560" s="54">
        <v>6000</v>
      </c>
      <c r="C1560" s="54" t="s">
        <v>1214</v>
      </c>
      <c r="D1560" s="54" t="s">
        <v>50</v>
      </c>
      <c r="E1560" s="55">
        <v>466</v>
      </c>
      <c r="F1560" s="56">
        <v>0.193</v>
      </c>
      <c r="G1560" s="122"/>
      <c r="H1560" s="55">
        <v>491</v>
      </c>
      <c r="I1560" s="56">
        <v>0.26476578411405299</v>
      </c>
      <c r="J1560" s="57"/>
      <c r="K1560" s="57"/>
      <c r="L1560" s="126"/>
      <c r="M1560" s="58">
        <v>-0.43523421588594696</v>
      </c>
      <c r="N1560" s="58">
        <v>-0.5069999999999999</v>
      </c>
    </row>
    <row r="1561" spans="1:14" ht="15.6">
      <c r="A1561" s="54">
        <v>2</v>
      </c>
      <c r="B1561" s="54">
        <v>6000</v>
      </c>
      <c r="C1561" s="54" t="s">
        <v>1214</v>
      </c>
      <c r="D1561" s="54" t="s">
        <v>7</v>
      </c>
      <c r="E1561" s="55" t="s">
        <v>1</v>
      </c>
      <c r="F1561" s="55" t="s">
        <v>1</v>
      </c>
      <c r="G1561" s="122"/>
      <c r="H1561" s="55" t="s">
        <v>1</v>
      </c>
      <c r="I1561" s="56" t="s">
        <v>1</v>
      </c>
      <c r="J1561" s="57"/>
      <c r="K1561" s="57"/>
      <c r="L1561" s="126"/>
      <c r="M1561" s="58"/>
      <c r="N1561" s="58"/>
    </row>
    <row r="1562" spans="1:14" ht="15.6">
      <c r="A1562" s="54">
        <v>3</v>
      </c>
      <c r="B1562" s="54">
        <v>6000</v>
      </c>
      <c r="C1562" s="54" t="s">
        <v>1214</v>
      </c>
      <c r="D1562" s="54" t="s">
        <v>42</v>
      </c>
      <c r="E1562" s="55">
        <v>453</v>
      </c>
      <c r="F1562" s="56">
        <v>0.19400000000000001</v>
      </c>
      <c r="G1562" s="121" t="s">
        <v>1</v>
      </c>
      <c r="H1562" s="55">
        <v>480</v>
      </c>
      <c r="I1562" s="56">
        <v>0.25416666666666698</v>
      </c>
      <c r="J1562" s="55" t="s">
        <v>1</v>
      </c>
      <c r="K1562" s="55"/>
      <c r="L1562" s="127"/>
      <c r="M1562" s="58">
        <v>-0.44583333333333297</v>
      </c>
      <c r="N1562" s="58">
        <v>-0.50600000000000001</v>
      </c>
    </row>
    <row r="1563" spans="1:14" ht="15.6">
      <c r="A1563" s="54">
        <v>6</v>
      </c>
      <c r="B1563" s="54">
        <v>6000</v>
      </c>
      <c r="C1563" s="54" t="s">
        <v>1214</v>
      </c>
      <c r="D1563" s="54" t="s">
        <v>44</v>
      </c>
      <c r="E1563" s="55" t="s">
        <v>1</v>
      </c>
      <c r="F1563" s="55" t="s">
        <v>1</v>
      </c>
      <c r="G1563" s="121" t="s">
        <v>1</v>
      </c>
      <c r="H1563" s="55" t="s">
        <v>1</v>
      </c>
      <c r="I1563" s="56" t="s">
        <v>1</v>
      </c>
      <c r="J1563" s="55" t="s">
        <v>1</v>
      </c>
      <c r="K1563" s="55" t="str">
        <f>IF(G1563="","",IF(G1563="*","",IF(ABS(J1563)&gt;ABS(G1563),"Decrease","Increase")))</f>
        <v/>
      </c>
      <c r="L1563" s="127" t="str">
        <f>IF(G1563="","",IF(G1563="*","",(ABS(G1563-J1563))*100))</f>
        <v/>
      </c>
      <c r="M1563" s="58"/>
      <c r="N1563" s="58"/>
    </row>
    <row r="1564" spans="1:14" ht="15.6">
      <c r="A1564" s="54">
        <v>7</v>
      </c>
      <c r="B1564" s="54">
        <v>6000</v>
      </c>
      <c r="C1564" s="54" t="s">
        <v>1214</v>
      </c>
      <c r="D1564" s="54" t="s">
        <v>1096</v>
      </c>
      <c r="E1564" s="55" t="s">
        <v>1</v>
      </c>
      <c r="F1564" s="55" t="s">
        <v>1</v>
      </c>
      <c r="G1564" s="123"/>
      <c r="H1564" s="55"/>
      <c r="I1564" s="56"/>
      <c r="J1564" s="55"/>
      <c r="K1564" s="54"/>
      <c r="L1564" s="127" t="str">
        <f>IF(G1564="","",IF(G1564="*","",(ABS(G1564-J1564))*100))</f>
        <v/>
      </c>
      <c r="M1564" s="58"/>
      <c r="N1564" s="58"/>
    </row>
    <row r="1565" spans="1:14" ht="15.6">
      <c r="A1565" s="54">
        <v>9</v>
      </c>
      <c r="B1565" s="54">
        <v>6000</v>
      </c>
      <c r="C1565" s="54" t="s">
        <v>1214</v>
      </c>
      <c r="D1565" s="54" t="s">
        <v>10</v>
      </c>
      <c r="E1565" s="55">
        <v>466</v>
      </c>
      <c r="F1565" s="56">
        <v>0.193</v>
      </c>
      <c r="G1565" s="121"/>
      <c r="H1565" s="55">
        <v>491</v>
      </c>
      <c r="I1565" s="56">
        <v>0.26476578411405299</v>
      </c>
      <c r="J1565" s="55"/>
      <c r="K1565" s="55" t="str">
        <f>IF(G1565="","",IF(G1565="*","",IF(ABS(J1565)&gt;ABS(G1565),"Decrease","Increase")))</f>
        <v/>
      </c>
      <c r="L1565" s="127" t="str">
        <f>IF(G1565="","",IF(G1565="*","",(ABS(G1565-J1565))*100))</f>
        <v/>
      </c>
      <c r="M1565" s="58">
        <v>-0.43523421588594696</v>
      </c>
      <c r="N1565" s="58">
        <v>-0.5069999999999999</v>
      </c>
    </row>
    <row r="1566" spans="1:14" ht="15.6">
      <c r="A1566" s="54">
        <v>10</v>
      </c>
      <c r="B1566" s="54">
        <v>6000</v>
      </c>
      <c r="C1566" s="54" t="s">
        <v>1214</v>
      </c>
      <c r="D1566" s="54" t="s">
        <v>51</v>
      </c>
      <c r="E1566" s="55">
        <v>412</v>
      </c>
      <c r="F1566" s="56">
        <v>0.214</v>
      </c>
      <c r="G1566" s="122"/>
      <c r="H1566" s="55">
        <v>431</v>
      </c>
      <c r="I1566" s="56">
        <v>0.29466357308584701</v>
      </c>
      <c r="J1566" s="57"/>
      <c r="K1566" s="57"/>
      <c r="L1566" s="126"/>
      <c r="M1566" s="58">
        <v>-0.40533642691415295</v>
      </c>
      <c r="N1566" s="58">
        <v>-0.48599999999999999</v>
      </c>
    </row>
    <row r="1567" spans="1:14" ht="15.6">
      <c r="A1567" s="54">
        <v>11</v>
      </c>
      <c r="B1567" s="54">
        <v>6000</v>
      </c>
      <c r="C1567" s="54" t="s">
        <v>1214</v>
      </c>
      <c r="D1567" s="54" t="s">
        <v>52</v>
      </c>
      <c r="E1567" s="55">
        <v>54</v>
      </c>
      <c r="F1567" s="56">
        <v>3.6999999999999998E-2</v>
      </c>
      <c r="G1567" s="121">
        <v>-0.17699999999999999</v>
      </c>
      <c r="H1567" s="55">
        <v>60</v>
      </c>
      <c r="I1567" s="56">
        <v>0.05</v>
      </c>
      <c r="J1567" s="59">
        <v>-0.24466357308584702</v>
      </c>
      <c r="K1567" s="55" t="str">
        <f>IF(G1567="","",IF(G1567="*","",IF(ABS(J1567)&gt;ABS(G1567),"Decrease","Increase")))</f>
        <v>Decrease</v>
      </c>
      <c r="L1567" s="127">
        <f>IF(G1567="","",IF(G1567="*","",(ABS(G1567-J1567))*100))</f>
        <v>6.7663573085847029</v>
      </c>
      <c r="M1567" s="58">
        <v>-0.64999999999999991</v>
      </c>
      <c r="N1567" s="58">
        <v>-0.66299999999999992</v>
      </c>
    </row>
    <row r="1568" spans="1:14" ht="15.6">
      <c r="A1568" s="54">
        <v>12</v>
      </c>
      <c r="B1568" s="54">
        <v>6000</v>
      </c>
      <c r="C1568" s="54" t="s">
        <v>1214</v>
      </c>
      <c r="D1568" s="54" t="s">
        <v>13</v>
      </c>
      <c r="E1568" s="55">
        <v>466</v>
      </c>
      <c r="F1568" s="56">
        <v>0.193</v>
      </c>
      <c r="G1568" s="122"/>
      <c r="H1568" s="55">
        <v>491</v>
      </c>
      <c r="I1568" s="56">
        <v>0.26476578411405299</v>
      </c>
      <c r="J1568" s="57"/>
      <c r="K1568" s="57"/>
      <c r="L1568" s="126"/>
      <c r="M1568" s="58">
        <v>-0.43523421588594696</v>
      </c>
      <c r="N1568" s="58">
        <v>-0.5069999999999999</v>
      </c>
    </row>
    <row r="1569" spans="1:14" ht="15.6">
      <c r="A1569" s="54">
        <v>14</v>
      </c>
      <c r="B1569" s="54">
        <v>6000</v>
      </c>
      <c r="C1569" s="54" t="s">
        <v>1214</v>
      </c>
      <c r="D1569" s="54" t="s">
        <v>15</v>
      </c>
      <c r="E1569" s="55">
        <v>244</v>
      </c>
      <c r="F1569" s="56">
        <v>0.156</v>
      </c>
      <c r="G1569" s="122"/>
      <c r="H1569" s="55">
        <v>267</v>
      </c>
      <c r="I1569" s="56">
        <v>0.20973782771535601</v>
      </c>
      <c r="J1569" s="57"/>
      <c r="K1569" s="57"/>
      <c r="L1569" s="126"/>
      <c r="M1569" s="58">
        <v>-0.49026217228464397</v>
      </c>
      <c r="N1569" s="58">
        <v>-0.54399999999999993</v>
      </c>
    </row>
    <row r="1570" spans="1:14" ht="15.6">
      <c r="A1570" s="54">
        <v>15</v>
      </c>
      <c r="B1570" s="54">
        <v>6000</v>
      </c>
      <c r="C1570" s="54" t="s">
        <v>1214</v>
      </c>
      <c r="D1570" s="54" t="s">
        <v>16</v>
      </c>
      <c r="E1570" s="55">
        <v>222</v>
      </c>
      <c r="F1570" s="56">
        <v>0.23400000000000001</v>
      </c>
      <c r="G1570" s="121">
        <v>7.8E-2</v>
      </c>
      <c r="H1570" s="55">
        <v>224</v>
      </c>
      <c r="I1570" s="56">
        <v>0.33035714285714302</v>
      </c>
      <c r="J1570" s="59">
        <v>0.120619315141787</v>
      </c>
      <c r="K1570" s="55" t="str">
        <f>IF(G1570="","",IF(G1570="*","",IF(ABS(J1570)&gt;ABS(G1570),"Decrease","Increase")))</f>
        <v>Decrease</v>
      </c>
      <c r="L1570" s="127">
        <f>IF(G1570="","",IF(G1570="*","",(ABS(G1570-J1570))*100))</f>
        <v>4.2619315141787002</v>
      </c>
      <c r="M1570" s="58">
        <v>-0.36964285714285694</v>
      </c>
      <c r="N1570" s="58">
        <v>-0.46599999999999997</v>
      </c>
    </row>
    <row r="1571" spans="1:14" ht="15.6">
      <c r="A1571" s="54">
        <v>1</v>
      </c>
      <c r="B1571" s="54">
        <v>6100</v>
      </c>
      <c r="C1571" s="54" t="s">
        <v>1215</v>
      </c>
      <c r="D1571" s="54" t="s">
        <v>50</v>
      </c>
      <c r="E1571" s="55">
        <v>9881</v>
      </c>
      <c r="F1571" s="56">
        <v>0.48599999999999999</v>
      </c>
      <c r="G1571" s="122"/>
      <c r="H1571" s="55">
        <v>10312</v>
      </c>
      <c r="I1571" s="56">
        <v>0.55110550814584902</v>
      </c>
      <c r="J1571" s="57"/>
      <c r="K1571" s="57"/>
      <c r="L1571" s="126"/>
      <c r="M1571" s="58">
        <v>-0.14889449185415093</v>
      </c>
      <c r="N1571" s="58">
        <v>-0.21399999999999997</v>
      </c>
    </row>
    <row r="1572" spans="1:14" ht="15.6">
      <c r="A1572" s="54">
        <v>2</v>
      </c>
      <c r="B1572" s="54">
        <v>6100</v>
      </c>
      <c r="C1572" s="54" t="s">
        <v>1215</v>
      </c>
      <c r="D1572" s="54" t="s">
        <v>7</v>
      </c>
      <c r="E1572" s="55">
        <v>6625</v>
      </c>
      <c r="F1572" s="56">
        <v>0.54700000000000004</v>
      </c>
      <c r="G1572" s="122"/>
      <c r="H1572" s="55">
        <v>7119</v>
      </c>
      <c r="I1572" s="56">
        <v>0.60949571569040595</v>
      </c>
      <c r="J1572" s="57"/>
      <c r="K1572" s="57"/>
      <c r="L1572" s="126"/>
      <c r="M1572" s="58">
        <v>-9.0504284309594007E-2</v>
      </c>
      <c r="N1572" s="58">
        <v>-0.15299999999999991</v>
      </c>
    </row>
    <row r="1573" spans="1:14" ht="15.6">
      <c r="A1573" s="54">
        <v>3</v>
      </c>
      <c r="B1573" s="54">
        <v>6100</v>
      </c>
      <c r="C1573" s="54" t="s">
        <v>1215</v>
      </c>
      <c r="D1573" s="54" t="s">
        <v>42</v>
      </c>
      <c r="E1573" s="55">
        <v>2493</v>
      </c>
      <c r="F1573" s="56">
        <v>0.32700000000000001</v>
      </c>
      <c r="G1573" s="121">
        <v>-0.22</v>
      </c>
      <c r="H1573" s="55">
        <v>2478</v>
      </c>
      <c r="I1573" s="56">
        <v>0.39467312348668299</v>
      </c>
      <c r="J1573" s="59">
        <v>-0.21482259220372296</v>
      </c>
      <c r="K1573" s="55" t="str">
        <f>IF(G1573="","",IF(G1573="*","",IF(ABS(J1573)&gt;ABS(G1573),"Decrease","Increase")))</f>
        <v>Increase</v>
      </c>
      <c r="L1573" s="127">
        <f>IF(G1573="","",IF(G1573="*","",(ABS(G1573-J1573))*100))</f>
        <v>0.51774077962770393</v>
      </c>
      <c r="M1573" s="58">
        <v>-0.30532687651331697</v>
      </c>
      <c r="N1573" s="58">
        <v>-0.37299999999999994</v>
      </c>
    </row>
    <row r="1574" spans="1:14" ht="15.6">
      <c r="A1574" s="54">
        <v>4</v>
      </c>
      <c r="B1574" s="54">
        <v>6100</v>
      </c>
      <c r="C1574" s="54" t="s">
        <v>1215</v>
      </c>
      <c r="D1574" s="54" t="s">
        <v>43</v>
      </c>
      <c r="E1574" s="55">
        <v>308</v>
      </c>
      <c r="F1574" s="56">
        <v>0.36399999999999999</v>
      </c>
      <c r="G1574" s="121">
        <v>-0.183</v>
      </c>
      <c r="H1574" s="55">
        <v>272</v>
      </c>
      <c r="I1574" s="56">
        <v>0.40073529411764702</v>
      </c>
      <c r="J1574" s="59">
        <v>-0.20876042157275893</v>
      </c>
      <c r="K1574" s="55" t="str">
        <f>IF(G1574="","",IF(G1574="*","",IF(ABS(J1574)&gt;ABS(G1574),"Decrease","Increase")))</f>
        <v>Decrease</v>
      </c>
      <c r="L1574" s="127">
        <f>IF(G1574="","",IF(G1574="*","",(ABS(G1574-J1574))*100))</f>
        <v>2.5760421572758929</v>
      </c>
      <c r="M1574" s="58">
        <v>-0.29926470588235293</v>
      </c>
      <c r="N1574" s="58">
        <v>-0.33599999999999997</v>
      </c>
    </row>
    <row r="1575" spans="1:14" ht="15.6">
      <c r="A1575" s="54">
        <v>5</v>
      </c>
      <c r="B1575" s="54">
        <v>6100</v>
      </c>
      <c r="C1575" s="54" t="s">
        <v>1215</v>
      </c>
      <c r="D1575" s="54" t="s">
        <v>8</v>
      </c>
      <c r="E1575" s="55">
        <v>149</v>
      </c>
      <c r="F1575" s="56">
        <v>0.64400000000000002</v>
      </c>
      <c r="G1575" s="121">
        <v>9.6999999999999989E-2</v>
      </c>
      <c r="H1575" s="55">
        <v>168</v>
      </c>
      <c r="I1575" s="56">
        <v>0.65476190476190499</v>
      </c>
      <c r="J1575" s="59">
        <v>4.5266189071499041E-2</v>
      </c>
      <c r="K1575" s="55" t="str">
        <f>IF(G1575="","",IF(G1575="*","",IF(ABS(J1575)&gt;ABS(G1575),"Decrease","Increase")))</f>
        <v>Increase</v>
      </c>
      <c r="L1575" s="127">
        <f>IF(G1575="","",IF(G1575="*","",(ABS(G1575-J1575))*100))</f>
        <v>5.1733810928500947</v>
      </c>
      <c r="M1575" s="58">
        <v>-4.5238095238094966E-2</v>
      </c>
      <c r="N1575" s="58">
        <v>-5.5999999999999939E-2</v>
      </c>
    </row>
    <row r="1576" spans="1:14" ht="15.6">
      <c r="A1576" s="54">
        <v>6</v>
      </c>
      <c r="B1576" s="54">
        <v>6100</v>
      </c>
      <c r="C1576" s="54" t="s">
        <v>1215</v>
      </c>
      <c r="D1576" s="54" t="s">
        <v>44</v>
      </c>
      <c r="E1576" s="55">
        <v>295</v>
      </c>
      <c r="F1576" s="56">
        <v>0.52500000000000002</v>
      </c>
      <c r="G1576" s="121">
        <v>-2.2000000000000002E-2</v>
      </c>
      <c r="H1576" s="55">
        <v>260</v>
      </c>
      <c r="I1576" s="56">
        <v>0.53076923076923099</v>
      </c>
      <c r="J1576" s="59">
        <v>-7.8726484921174955E-2</v>
      </c>
      <c r="K1576" s="55" t="str">
        <f>IF(G1576="","",IF(G1576="*","",IF(ABS(J1576)&gt;ABS(G1576),"Decrease","Increase")))</f>
        <v>Decrease</v>
      </c>
      <c r="L1576" s="127">
        <f>IF(G1576="","",IF(G1576="*","",(ABS(G1576-J1576))*100))</f>
        <v>5.6726484921174949</v>
      </c>
      <c r="M1576" s="58">
        <v>-0.16923076923076896</v>
      </c>
      <c r="N1576" s="58">
        <v>-0.17499999999999993</v>
      </c>
    </row>
    <row r="1577" spans="1:14" ht="15.6">
      <c r="A1577" s="54">
        <v>7</v>
      </c>
      <c r="B1577" s="54">
        <v>6100</v>
      </c>
      <c r="C1577" s="54" t="s">
        <v>1215</v>
      </c>
      <c r="D1577" s="54" t="s">
        <v>1096</v>
      </c>
      <c r="E1577" s="55">
        <v>11</v>
      </c>
      <c r="F1577" s="56">
        <v>0.45500000000000002</v>
      </c>
      <c r="G1577" s="121">
        <v>-9.1999999999999998E-2</v>
      </c>
      <c r="H1577" s="55">
        <v>15</v>
      </c>
      <c r="I1577" s="56">
        <v>0.6</v>
      </c>
      <c r="J1577" s="59">
        <v>-9.4957156904059703E-3</v>
      </c>
      <c r="K1577" s="54"/>
      <c r="L1577" s="127">
        <f>IF(G1577="","",IF(G1577="*","",(ABS(G1577-J1577))*100))</f>
        <v>8.2504284309594027</v>
      </c>
      <c r="M1577" s="58">
        <v>-9.9999999999999978E-2</v>
      </c>
      <c r="N1577" s="58">
        <v>-0.24499999999999994</v>
      </c>
    </row>
    <row r="1578" spans="1:14" ht="15.6">
      <c r="A1578" s="54">
        <v>8</v>
      </c>
      <c r="B1578" s="54">
        <v>6100</v>
      </c>
      <c r="C1578" s="54" t="s">
        <v>1215</v>
      </c>
      <c r="D1578" s="54" t="s">
        <v>9</v>
      </c>
      <c r="E1578" s="55">
        <v>5570</v>
      </c>
      <c r="F1578" s="56">
        <v>0.58899999999999997</v>
      </c>
      <c r="G1578" s="122"/>
      <c r="H1578" s="55">
        <v>5948</v>
      </c>
      <c r="I1578" s="56">
        <v>0.65198386012104903</v>
      </c>
      <c r="J1578" s="57"/>
      <c r="K1578" s="57"/>
      <c r="L1578" s="126"/>
      <c r="M1578" s="58">
        <v>-4.8016139878950925E-2</v>
      </c>
      <c r="N1578" s="58">
        <v>-0.11099999999999999</v>
      </c>
    </row>
    <row r="1579" spans="1:14" ht="15.6">
      <c r="A1579" s="54">
        <v>9</v>
      </c>
      <c r="B1579" s="54">
        <v>6100</v>
      </c>
      <c r="C1579" s="54" t="s">
        <v>1215</v>
      </c>
      <c r="D1579" s="54" t="s">
        <v>10</v>
      </c>
      <c r="E1579" s="55">
        <v>4311</v>
      </c>
      <c r="F1579" s="56">
        <v>0.35299999999999998</v>
      </c>
      <c r="G1579" s="121">
        <v>-0.23600000000000002</v>
      </c>
      <c r="H1579" s="55">
        <v>4364</v>
      </c>
      <c r="I1579" s="56">
        <v>0.41361136571952301</v>
      </c>
      <c r="J1579" s="59">
        <v>-0.23837249440152602</v>
      </c>
      <c r="K1579" s="55" t="str">
        <f>IF(G1579="","",IF(G1579="*","",IF(ABS(J1579)&gt;ABS(G1579),"Decrease","Increase")))</f>
        <v>Decrease</v>
      </c>
      <c r="L1579" s="127">
        <f>IF(G1579="","",IF(G1579="*","",(ABS(G1579-J1579))*100))</f>
        <v>0.23724944015260097</v>
      </c>
      <c r="M1579" s="58">
        <v>-0.28638863428047695</v>
      </c>
      <c r="N1579" s="58">
        <v>-0.34699999999999998</v>
      </c>
    </row>
    <row r="1580" spans="1:14" ht="15.6">
      <c r="A1580" s="54">
        <v>10</v>
      </c>
      <c r="B1580" s="54">
        <v>6100</v>
      </c>
      <c r="C1580" s="54" t="s">
        <v>1215</v>
      </c>
      <c r="D1580" s="54" t="s">
        <v>51</v>
      </c>
      <c r="E1580" s="55">
        <v>8842</v>
      </c>
      <c r="F1580" s="56">
        <v>0.52200000000000002</v>
      </c>
      <c r="G1580" s="122"/>
      <c r="H1580" s="55">
        <v>9304</v>
      </c>
      <c r="I1580" s="56">
        <v>0.58824161650902795</v>
      </c>
      <c r="J1580" s="57"/>
      <c r="K1580" s="57"/>
      <c r="L1580" s="126"/>
      <c r="M1580" s="58">
        <v>-0.111758383490972</v>
      </c>
      <c r="N1580" s="58">
        <v>-0.17799999999999994</v>
      </c>
    </row>
    <row r="1581" spans="1:14" ht="15.6">
      <c r="A1581" s="54">
        <v>11</v>
      </c>
      <c r="B1581" s="54">
        <v>6100</v>
      </c>
      <c r="C1581" s="54" t="s">
        <v>1215</v>
      </c>
      <c r="D1581" s="54" t="s">
        <v>52</v>
      </c>
      <c r="E1581" s="55">
        <v>1039</v>
      </c>
      <c r="F1581" s="56">
        <v>0.17799999999999999</v>
      </c>
      <c r="G1581" s="121">
        <v>-0.34399999999999997</v>
      </c>
      <c r="H1581" s="55">
        <v>1008</v>
      </c>
      <c r="I1581" s="56">
        <v>0.20833333333333301</v>
      </c>
      <c r="J1581" s="59">
        <v>-0.37990828317569492</v>
      </c>
      <c r="K1581" s="55" t="str">
        <f>IF(G1581="","",IF(G1581="*","",IF(ABS(J1581)&gt;ABS(G1581),"Decrease","Increase")))</f>
        <v>Decrease</v>
      </c>
      <c r="L1581" s="127">
        <f>IF(G1581="","",IF(G1581="*","",(ABS(G1581-J1581))*100))</f>
        <v>3.5908283175694944</v>
      </c>
      <c r="M1581" s="58">
        <v>-0.49166666666666692</v>
      </c>
      <c r="N1581" s="58">
        <v>-0.52200000000000002</v>
      </c>
    </row>
    <row r="1582" spans="1:14" ht="15.6">
      <c r="A1582" s="54">
        <v>12</v>
      </c>
      <c r="B1582" s="54">
        <v>6100</v>
      </c>
      <c r="C1582" s="54" t="s">
        <v>1215</v>
      </c>
      <c r="D1582" s="54" t="s">
        <v>13</v>
      </c>
      <c r="E1582" s="55">
        <v>9708</v>
      </c>
      <c r="F1582" s="60">
        <v>0.49</v>
      </c>
      <c r="G1582" s="122"/>
      <c r="H1582" s="55">
        <v>10181</v>
      </c>
      <c r="I1582" s="56">
        <v>0.55505353108731903</v>
      </c>
      <c r="J1582" s="57"/>
      <c r="K1582" s="57"/>
      <c r="L1582" s="126"/>
      <c r="M1582" s="58">
        <v>-0.14494646891268093</v>
      </c>
      <c r="N1582" s="58">
        <v>-0.20999999999999996</v>
      </c>
    </row>
    <row r="1583" spans="1:14" ht="15.6">
      <c r="A1583" s="54">
        <v>13</v>
      </c>
      <c r="B1583" s="54">
        <v>6100</v>
      </c>
      <c r="C1583" s="54" t="s">
        <v>1215</v>
      </c>
      <c r="D1583" s="54" t="s">
        <v>14</v>
      </c>
      <c r="E1583" s="55">
        <v>173</v>
      </c>
      <c r="F1583" s="56">
        <v>0.24299999999999999</v>
      </c>
      <c r="G1583" s="121">
        <v>-0.247</v>
      </c>
      <c r="H1583" s="55">
        <v>131</v>
      </c>
      <c r="I1583" s="56">
        <v>0.244274809160305</v>
      </c>
      <c r="J1583" s="59">
        <v>-0.31077872192701406</v>
      </c>
      <c r="K1583" s="55" t="str">
        <f>IF(G1583="","",IF(G1583="*","",IF(ABS(J1583)&gt;ABS(G1583),"Decrease","Increase")))</f>
        <v>Decrease</v>
      </c>
      <c r="L1583" s="127">
        <f>IF(G1583="","",IF(G1583="*","",(ABS(G1583-J1583))*100))</f>
        <v>6.3778721927014059</v>
      </c>
      <c r="M1583" s="58">
        <v>-0.45572519083969498</v>
      </c>
      <c r="N1583" s="58">
        <v>-0.45699999999999996</v>
      </c>
    </row>
    <row r="1584" spans="1:14" ht="15.6">
      <c r="A1584" s="54">
        <v>14</v>
      </c>
      <c r="B1584" s="54">
        <v>6100</v>
      </c>
      <c r="C1584" s="54" t="s">
        <v>1215</v>
      </c>
      <c r="D1584" s="54" t="s">
        <v>15</v>
      </c>
      <c r="E1584" s="55">
        <v>5088</v>
      </c>
      <c r="F1584" s="60">
        <v>0.46</v>
      </c>
      <c r="G1584" s="122"/>
      <c r="H1584" s="55">
        <v>5240</v>
      </c>
      <c r="I1584" s="56">
        <v>0.50572519083969503</v>
      </c>
      <c r="J1584" s="57"/>
      <c r="K1584" s="57"/>
      <c r="L1584" s="126"/>
      <c r="M1584" s="58">
        <v>-0.19427480916030493</v>
      </c>
      <c r="N1584" s="58">
        <v>-0.23999999999999994</v>
      </c>
    </row>
    <row r="1585" spans="1:14" ht="15.6">
      <c r="A1585" s="54">
        <v>15</v>
      </c>
      <c r="B1585" s="54">
        <v>6100</v>
      </c>
      <c r="C1585" s="54" t="s">
        <v>1215</v>
      </c>
      <c r="D1585" s="54" t="s">
        <v>16</v>
      </c>
      <c r="E1585" s="55">
        <v>4793</v>
      </c>
      <c r="F1585" s="56">
        <v>0.51400000000000001</v>
      </c>
      <c r="G1585" s="121">
        <v>5.4000000000000006E-2</v>
      </c>
      <c r="H1585" s="55">
        <v>5072</v>
      </c>
      <c r="I1585" s="56">
        <v>0.59798895899053595</v>
      </c>
      <c r="J1585" s="59">
        <v>9.2263768150840919E-2</v>
      </c>
      <c r="K1585" s="55" t="str">
        <f>IF(G1585="","",IF(G1585="*","",IF(ABS(J1585)&gt;ABS(G1585),"Decrease","Increase")))</f>
        <v>Decrease</v>
      </c>
      <c r="L1585" s="127">
        <f>IF(G1585="","",IF(G1585="*","",(ABS(G1585-J1585))*100))</f>
        <v>3.8263768150840911</v>
      </c>
      <c r="M1585" s="58">
        <v>-0.10201104100946401</v>
      </c>
      <c r="N1585" s="58">
        <v>-0.18599999999999994</v>
      </c>
    </row>
    <row r="1586" spans="1:14" ht="15.6">
      <c r="A1586" s="54">
        <v>1</v>
      </c>
      <c r="B1586" s="54">
        <v>6120</v>
      </c>
      <c r="C1586" s="54" t="s">
        <v>1216</v>
      </c>
      <c r="D1586" s="54" t="s">
        <v>50</v>
      </c>
      <c r="E1586" s="55">
        <v>2146</v>
      </c>
      <c r="F1586" s="56">
        <v>0.41799999999999998</v>
      </c>
      <c r="G1586" s="122"/>
      <c r="H1586" s="55">
        <v>2260</v>
      </c>
      <c r="I1586" s="56">
        <v>0.51017699115044202</v>
      </c>
      <c r="J1586" s="57"/>
      <c r="K1586" s="57"/>
      <c r="L1586" s="126"/>
      <c r="M1586" s="58">
        <v>-0.18982300884955794</v>
      </c>
      <c r="N1586" s="58">
        <v>-0.28199999999999997</v>
      </c>
    </row>
    <row r="1587" spans="1:14" ht="15.6">
      <c r="A1587" s="54">
        <v>2</v>
      </c>
      <c r="B1587" s="54">
        <v>6120</v>
      </c>
      <c r="C1587" s="54" t="s">
        <v>1216</v>
      </c>
      <c r="D1587" s="54" t="s">
        <v>7</v>
      </c>
      <c r="E1587" s="55">
        <v>984</v>
      </c>
      <c r="F1587" s="56">
        <v>0.501</v>
      </c>
      <c r="G1587" s="122"/>
      <c r="H1587" s="55">
        <v>1120</v>
      </c>
      <c r="I1587" s="56">
        <v>0.58303571428571399</v>
      </c>
      <c r="J1587" s="57"/>
      <c r="K1587" s="57"/>
      <c r="L1587" s="126"/>
      <c r="M1587" s="58">
        <v>-0.11696428571428596</v>
      </c>
      <c r="N1587" s="58">
        <v>-0.19899999999999995</v>
      </c>
    </row>
    <row r="1588" spans="1:14" ht="15.6">
      <c r="A1588" s="54">
        <v>3</v>
      </c>
      <c r="B1588" s="54">
        <v>6120</v>
      </c>
      <c r="C1588" s="54" t="s">
        <v>1216</v>
      </c>
      <c r="D1588" s="54" t="s">
        <v>42</v>
      </c>
      <c r="E1588" s="55">
        <v>843</v>
      </c>
      <c r="F1588" s="56">
        <v>0.317</v>
      </c>
      <c r="G1588" s="121">
        <v>-0.184</v>
      </c>
      <c r="H1588" s="55">
        <v>838</v>
      </c>
      <c r="I1588" s="56">
        <v>0.43198090692124103</v>
      </c>
      <c r="J1588" s="59">
        <v>-0.15105480736447296</v>
      </c>
      <c r="K1588" s="55" t="str">
        <f>IF(G1588="","",IF(G1588="*","",IF(ABS(J1588)&gt;ABS(G1588),"Decrease","Increase")))</f>
        <v>Increase</v>
      </c>
      <c r="L1588" s="127">
        <f>IF(G1588="","",IF(G1588="*","",(ABS(G1588-J1588))*100))</f>
        <v>3.2945192635527034</v>
      </c>
      <c r="M1588" s="58">
        <v>-0.26801909307875893</v>
      </c>
      <c r="N1588" s="58">
        <v>-0.38299999999999995</v>
      </c>
    </row>
    <row r="1589" spans="1:14" ht="15.6">
      <c r="A1589" s="54">
        <v>4</v>
      </c>
      <c r="B1589" s="54">
        <v>6120</v>
      </c>
      <c r="C1589" s="54" t="s">
        <v>1216</v>
      </c>
      <c r="D1589" s="54" t="s">
        <v>43</v>
      </c>
      <c r="E1589" s="55">
        <v>170</v>
      </c>
      <c r="F1589" s="56">
        <v>0.371</v>
      </c>
      <c r="G1589" s="121">
        <v>-0.13</v>
      </c>
      <c r="H1589" s="55">
        <v>162</v>
      </c>
      <c r="I1589" s="56">
        <v>0.40123456790123502</v>
      </c>
      <c r="J1589" s="59">
        <v>-0.18180114638447897</v>
      </c>
      <c r="K1589" s="55" t="str">
        <f>IF(G1589="","",IF(G1589="*","",IF(ABS(J1589)&gt;ABS(G1589),"Decrease","Increase")))</f>
        <v>Decrease</v>
      </c>
      <c r="L1589" s="127">
        <f>IF(G1589="","",IF(G1589="*","",(ABS(G1589-J1589))*100))</f>
        <v>5.1801146384478969</v>
      </c>
      <c r="M1589" s="58">
        <v>-0.29876543209876494</v>
      </c>
      <c r="N1589" s="58">
        <v>-0.32899999999999996</v>
      </c>
    </row>
    <row r="1590" spans="1:14" ht="15.6">
      <c r="A1590" s="54">
        <v>5</v>
      </c>
      <c r="B1590" s="54">
        <v>6120</v>
      </c>
      <c r="C1590" s="54" t="s">
        <v>1216</v>
      </c>
      <c r="D1590" s="54" t="s">
        <v>8</v>
      </c>
      <c r="E1590" s="55">
        <v>20</v>
      </c>
      <c r="F1590" s="60">
        <v>0.7</v>
      </c>
      <c r="G1590" s="121">
        <v>0.19899999999999998</v>
      </c>
      <c r="H1590" s="55">
        <v>27</v>
      </c>
      <c r="I1590" s="56">
        <v>0.74074074074074103</v>
      </c>
      <c r="J1590" s="59">
        <v>0.15770502645502704</v>
      </c>
      <c r="K1590" s="55" t="str">
        <f>IF(G1590="","",IF(G1590="*","",IF(ABS(J1590)&gt;ABS(G1590),"Decrease","Increase")))</f>
        <v>Increase</v>
      </c>
      <c r="L1590" s="127">
        <f>IF(G1590="","",IF(G1590="*","",(ABS(G1590-J1590))*100))</f>
        <v>4.1294973544972944</v>
      </c>
      <c r="M1590" s="58">
        <v>4.0740740740741077E-2</v>
      </c>
      <c r="N1590" s="58">
        <v>0</v>
      </c>
    </row>
    <row r="1591" spans="1:14" ht="15.6">
      <c r="A1591" s="54">
        <v>6</v>
      </c>
      <c r="B1591" s="54">
        <v>6120</v>
      </c>
      <c r="C1591" s="54" t="s">
        <v>1216</v>
      </c>
      <c r="D1591" s="54" t="s">
        <v>44</v>
      </c>
      <c r="E1591" s="55">
        <v>121</v>
      </c>
      <c r="F1591" s="56">
        <v>0.47099999999999997</v>
      </c>
      <c r="G1591" s="121">
        <v>-0.03</v>
      </c>
      <c r="H1591" s="55">
        <v>106</v>
      </c>
      <c r="I1591" s="56">
        <v>0.48113207547169801</v>
      </c>
      <c r="J1591" s="59">
        <v>-0.10190363881401598</v>
      </c>
      <c r="K1591" s="55" t="str">
        <f>IF(G1591="","",IF(G1591="*","",IF(ABS(J1591)&gt;ABS(G1591),"Decrease","Increase")))</f>
        <v>Decrease</v>
      </c>
      <c r="L1591" s="127">
        <f>IF(G1591="","",IF(G1591="*","",(ABS(G1591-J1591))*100))</f>
        <v>7.1903638814015984</v>
      </c>
      <c r="M1591" s="58">
        <v>-0.21886792452830195</v>
      </c>
      <c r="N1591" s="58">
        <v>-0.22899999999999998</v>
      </c>
    </row>
    <row r="1592" spans="1:14" ht="15.6">
      <c r="A1592" s="54">
        <v>7</v>
      </c>
      <c r="B1592" s="54">
        <v>6120</v>
      </c>
      <c r="C1592" s="54" t="s">
        <v>1216</v>
      </c>
      <c r="D1592" s="54" t="s">
        <v>1096</v>
      </c>
      <c r="E1592" s="55" t="s">
        <v>1</v>
      </c>
      <c r="F1592" s="55" t="s">
        <v>1</v>
      </c>
      <c r="G1592" s="123"/>
      <c r="H1592" s="55" t="s">
        <v>1</v>
      </c>
      <c r="I1592" s="56" t="s">
        <v>1</v>
      </c>
      <c r="J1592" s="55" t="s">
        <v>1</v>
      </c>
      <c r="K1592" s="54"/>
      <c r="L1592" s="127" t="str">
        <f>IF(G1592="","",IF(G1592="*","",(ABS(G1592-J1592))*100))</f>
        <v/>
      </c>
      <c r="M1592" s="58"/>
      <c r="N1592" s="58"/>
    </row>
    <row r="1593" spans="1:14" ht="15.6">
      <c r="A1593" s="54">
        <v>8</v>
      </c>
      <c r="B1593" s="54">
        <v>6120</v>
      </c>
      <c r="C1593" s="54" t="s">
        <v>1216</v>
      </c>
      <c r="D1593" s="54" t="s">
        <v>9</v>
      </c>
      <c r="E1593" s="55">
        <v>671</v>
      </c>
      <c r="F1593" s="56">
        <v>0.57099999999999995</v>
      </c>
      <c r="G1593" s="122"/>
      <c r="H1593" s="55">
        <v>763</v>
      </c>
      <c r="I1593" s="56">
        <v>0.63826998689383996</v>
      </c>
      <c r="J1593" s="57"/>
      <c r="K1593" s="57"/>
      <c r="L1593" s="126"/>
      <c r="M1593" s="58">
        <v>-6.1730013106159998E-2</v>
      </c>
      <c r="N1593" s="58">
        <v>-0.129</v>
      </c>
    </row>
    <row r="1594" spans="1:14" ht="15.6">
      <c r="A1594" s="54">
        <v>9</v>
      </c>
      <c r="B1594" s="54">
        <v>6120</v>
      </c>
      <c r="C1594" s="54" t="s">
        <v>1216</v>
      </c>
      <c r="D1594" s="54" t="s">
        <v>10</v>
      </c>
      <c r="E1594" s="55">
        <v>1475</v>
      </c>
      <c r="F1594" s="56">
        <v>0.34899999999999998</v>
      </c>
      <c r="G1594" s="121">
        <v>-0.222</v>
      </c>
      <c r="H1594" s="55">
        <v>1497</v>
      </c>
      <c r="I1594" s="56">
        <v>0.44488977955911801</v>
      </c>
      <c r="J1594" s="59">
        <v>-0.19338020733472194</v>
      </c>
      <c r="K1594" s="55" t="str">
        <f>IF(G1594="","",IF(G1594="*","",IF(ABS(J1594)&gt;ABS(G1594),"Decrease","Increase")))</f>
        <v>Increase</v>
      </c>
      <c r="L1594" s="127">
        <f>IF(G1594="","",IF(G1594="*","",(ABS(G1594-J1594))*100))</f>
        <v>2.8619792665278059</v>
      </c>
      <c r="M1594" s="58">
        <v>-0.25511022044088194</v>
      </c>
      <c r="N1594" s="58">
        <v>-0.35099999999999998</v>
      </c>
    </row>
    <row r="1595" spans="1:14" ht="15.6">
      <c r="A1595" s="54">
        <v>10</v>
      </c>
      <c r="B1595" s="54">
        <v>6120</v>
      </c>
      <c r="C1595" s="54" t="s">
        <v>1216</v>
      </c>
      <c r="D1595" s="54" t="s">
        <v>51</v>
      </c>
      <c r="E1595" s="55">
        <v>1890</v>
      </c>
      <c r="F1595" s="56">
        <v>0.45700000000000002</v>
      </c>
      <c r="G1595" s="122"/>
      <c r="H1595" s="55">
        <v>2002</v>
      </c>
      <c r="I1595" s="56">
        <v>0.54645354645354605</v>
      </c>
      <c r="J1595" s="57"/>
      <c r="K1595" s="57"/>
      <c r="L1595" s="126"/>
      <c r="M1595" s="58">
        <v>-0.15354645354645391</v>
      </c>
      <c r="N1595" s="58">
        <v>-0.24299999999999994</v>
      </c>
    </row>
    <row r="1596" spans="1:14" ht="15.6">
      <c r="A1596" s="54">
        <v>11</v>
      </c>
      <c r="B1596" s="54">
        <v>6120</v>
      </c>
      <c r="C1596" s="54" t="s">
        <v>1216</v>
      </c>
      <c r="D1596" s="54" t="s">
        <v>52</v>
      </c>
      <c r="E1596" s="55">
        <v>256</v>
      </c>
      <c r="F1596" s="56">
        <v>0.13300000000000001</v>
      </c>
      <c r="G1596" s="121">
        <v>-0.32400000000000001</v>
      </c>
      <c r="H1596" s="55">
        <v>258</v>
      </c>
      <c r="I1596" s="56">
        <v>0.22868217054263601</v>
      </c>
      <c r="J1596" s="59">
        <v>-0.31777137591091004</v>
      </c>
      <c r="K1596" s="55" t="str">
        <f>IF(G1596="","",IF(G1596="*","",IF(ABS(J1596)&gt;ABS(G1596),"Decrease","Increase")))</f>
        <v>Increase</v>
      </c>
      <c r="L1596" s="127">
        <f>IF(G1596="","",IF(G1596="*","",(ABS(G1596-J1596))*100))</f>
        <v>0.62286240890899736</v>
      </c>
      <c r="M1596" s="58">
        <v>-0.47131782945736395</v>
      </c>
      <c r="N1596" s="58">
        <v>-0.56699999999999995</v>
      </c>
    </row>
    <row r="1597" spans="1:14" ht="15.6">
      <c r="A1597" s="54">
        <v>12</v>
      </c>
      <c r="B1597" s="54">
        <v>6120</v>
      </c>
      <c r="C1597" s="54" t="s">
        <v>1216</v>
      </c>
      <c r="D1597" s="54" t="s">
        <v>13</v>
      </c>
      <c r="E1597" s="55">
        <v>2060</v>
      </c>
      <c r="F1597" s="56">
        <v>0.42299999999999999</v>
      </c>
      <c r="G1597" s="122"/>
      <c r="H1597" s="55">
        <v>2192</v>
      </c>
      <c r="I1597" s="56">
        <v>0.51961678832116798</v>
      </c>
      <c r="J1597" s="57"/>
      <c r="K1597" s="57"/>
      <c r="L1597" s="126"/>
      <c r="M1597" s="58">
        <v>-0.18038321167883198</v>
      </c>
      <c r="N1597" s="58">
        <v>-0.27699999999999997</v>
      </c>
    </row>
    <row r="1598" spans="1:14" ht="15.6">
      <c r="A1598" s="54">
        <v>13</v>
      </c>
      <c r="B1598" s="54">
        <v>6120</v>
      </c>
      <c r="C1598" s="54" t="s">
        <v>1216</v>
      </c>
      <c r="D1598" s="54" t="s">
        <v>14</v>
      </c>
      <c r="E1598" s="55">
        <v>86</v>
      </c>
      <c r="F1598" s="56">
        <v>0.314</v>
      </c>
      <c r="G1598" s="121">
        <v>-0.109</v>
      </c>
      <c r="H1598" s="55">
        <v>68</v>
      </c>
      <c r="I1598" s="56">
        <v>0.20588235294117599</v>
      </c>
      <c r="J1598" s="59">
        <v>-0.31373443537999202</v>
      </c>
      <c r="K1598" s="55" t="str">
        <f>IF(G1598="","",IF(G1598="*","",IF(ABS(J1598)&gt;ABS(G1598),"Decrease","Increase")))</f>
        <v>Decrease</v>
      </c>
      <c r="L1598" s="127">
        <f>IF(G1598="","",IF(G1598="*","",(ABS(G1598-J1598))*100))</f>
        <v>20.473443537999202</v>
      </c>
      <c r="M1598" s="58">
        <v>-0.49411764705882399</v>
      </c>
      <c r="N1598" s="58">
        <v>-0.38599999999999995</v>
      </c>
    </row>
    <row r="1599" spans="1:14" ht="15.6">
      <c r="A1599" s="54">
        <v>14</v>
      </c>
      <c r="B1599" s="54">
        <v>6120</v>
      </c>
      <c r="C1599" s="54" t="s">
        <v>1216</v>
      </c>
      <c r="D1599" s="54" t="s">
        <v>15</v>
      </c>
      <c r="E1599" s="55">
        <v>1086</v>
      </c>
      <c r="F1599" s="56">
        <v>0.38600000000000001</v>
      </c>
      <c r="G1599" s="122"/>
      <c r="H1599" s="55">
        <v>1166</v>
      </c>
      <c r="I1599" s="56">
        <v>0.47770154373927998</v>
      </c>
      <c r="J1599" s="57"/>
      <c r="K1599" s="57"/>
      <c r="L1599" s="126"/>
      <c r="M1599" s="58">
        <v>-0.22229845626071998</v>
      </c>
      <c r="N1599" s="58">
        <v>-0.31399999999999995</v>
      </c>
    </row>
    <row r="1600" spans="1:14" ht="15.6">
      <c r="A1600" s="54">
        <v>15</v>
      </c>
      <c r="B1600" s="54">
        <v>6120</v>
      </c>
      <c r="C1600" s="54" t="s">
        <v>1216</v>
      </c>
      <c r="D1600" s="54" t="s">
        <v>16</v>
      </c>
      <c r="E1600" s="55">
        <v>1060</v>
      </c>
      <c r="F1600" s="56">
        <v>0.45200000000000001</v>
      </c>
      <c r="G1600" s="121">
        <v>6.6000000000000003E-2</v>
      </c>
      <c r="H1600" s="55">
        <v>1094</v>
      </c>
      <c r="I1600" s="56">
        <v>0.54478976234003695</v>
      </c>
      <c r="J1600" s="59">
        <v>6.7088218600756977E-2</v>
      </c>
      <c r="K1600" s="55" t="str">
        <f>IF(G1600="","",IF(G1600="*","",IF(ABS(J1600)&gt;ABS(G1600),"Decrease","Increase")))</f>
        <v>Decrease</v>
      </c>
      <c r="L1600" s="127">
        <f>IF(G1600="","",IF(G1600="*","",(ABS(G1600-J1600))*100))</f>
        <v>0.10882186007569739</v>
      </c>
      <c r="M1600" s="58">
        <v>-0.155210237659963</v>
      </c>
      <c r="N1600" s="58">
        <v>-0.24799999999999994</v>
      </c>
    </row>
    <row r="1601" spans="1:14" ht="15.6">
      <c r="A1601" s="54">
        <v>1</v>
      </c>
      <c r="B1601" s="54">
        <v>6200</v>
      </c>
      <c r="C1601" s="54" t="s">
        <v>1217</v>
      </c>
      <c r="D1601" s="54" t="s">
        <v>50</v>
      </c>
      <c r="E1601" s="55">
        <v>2101</v>
      </c>
      <c r="F1601" s="56">
        <v>0.26300000000000001</v>
      </c>
      <c r="G1601" s="122"/>
      <c r="H1601" s="55">
        <v>2254</v>
      </c>
      <c r="I1601" s="56">
        <v>0.33629103815439199</v>
      </c>
      <c r="J1601" s="57"/>
      <c r="K1601" s="57"/>
      <c r="L1601" s="126"/>
      <c r="M1601" s="58">
        <v>-0.36370896184560797</v>
      </c>
      <c r="N1601" s="58">
        <v>-0.43699999999999994</v>
      </c>
    </row>
    <row r="1602" spans="1:14" ht="15.6">
      <c r="A1602" s="54">
        <v>2</v>
      </c>
      <c r="B1602" s="54">
        <v>6200</v>
      </c>
      <c r="C1602" s="54" t="s">
        <v>1217</v>
      </c>
      <c r="D1602" s="54" t="s">
        <v>7</v>
      </c>
      <c r="E1602" s="55">
        <v>959</v>
      </c>
      <c r="F1602" s="56">
        <v>0.33200000000000002</v>
      </c>
      <c r="G1602" s="122"/>
      <c r="H1602" s="55">
        <v>1026</v>
      </c>
      <c r="I1602" s="56">
        <v>0.42884990253411298</v>
      </c>
      <c r="J1602" s="57"/>
      <c r="K1602" s="57"/>
      <c r="L1602" s="126"/>
      <c r="M1602" s="58">
        <v>-0.27115009746588697</v>
      </c>
      <c r="N1602" s="58">
        <v>-0.36799999999999994</v>
      </c>
    </row>
    <row r="1603" spans="1:14" ht="15.6">
      <c r="A1603" s="54">
        <v>3</v>
      </c>
      <c r="B1603" s="54">
        <v>6200</v>
      </c>
      <c r="C1603" s="54" t="s">
        <v>1217</v>
      </c>
      <c r="D1603" s="54" t="s">
        <v>42</v>
      </c>
      <c r="E1603" s="55">
        <v>761</v>
      </c>
      <c r="F1603" s="56">
        <v>0.19400000000000001</v>
      </c>
      <c r="G1603" s="121">
        <v>-0.13800000000000001</v>
      </c>
      <c r="H1603" s="55">
        <v>838</v>
      </c>
      <c r="I1603" s="56">
        <v>0.23508353221957001</v>
      </c>
      <c r="J1603" s="59">
        <v>-0.19376637031454297</v>
      </c>
      <c r="K1603" s="55" t="str">
        <f>IF(G1603="","",IF(G1603="*","",IF(ABS(J1603)&gt;ABS(G1603),"Decrease","Increase")))</f>
        <v>Decrease</v>
      </c>
      <c r="L1603" s="127">
        <f>IF(G1603="","",IF(G1603="*","",(ABS(G1603-J1603))*100))</f>
        <v>5.5766370314542959</v>
      </c>
      <c r="M1603" s="58">
        <v>-0.46491646778042994</v>
      </c>
      <c r="N1603" s="58">
        <v>-0.50600000000000001</v>
      </c>
    </row>
    <row r="1604" spans="1:14" ht="15.6">
      <c r="A1604" s="54">
        <v>4</v>
      </c>
      <c r="B1604" s="54">
        <v>6200</v>
      </c>
      <c r="C1604" s="54" t="s">
        <v>1217</v>
      </c>
      <c r="D1604" s="54" t="s">
        <v>43</v>
      </c>
      <c r="E1604" s="55">
        <v>286</v>
      </c>
      <c r="F1604" s="56">
        <v>0.224</v>
      </c>
      <c r="G1604" s="121">
        <v>-0.10800000000000001</v>
      </c>
      <c r="H1604" s="55">
        <v>275</v>
      </c>
      <c r="I1604" s="56">
        <v>0.29090909090909101</v>
      </c>
      <c r="J1604" s="59">
        <v>-0.13794081162502198</v>
      </c>
      <c r="K1604" s="55" t="str">
        <f>IF(G1604="","",IF(G1604="*","",IF(ABS(J1604)&gt;ABS(G1604),"Decrease","Increase")))</f>
        <v>Decrease</v>
      </c>
      <c r="L1604" s="127">
        <f>IF(G1604="","",IF(G1604="*","",(ABS(G1604-J1604))*100))</f>
        <v>2.9940811625021961</v>
      </c>
      <c r="M1604" s="58">
        <v>-0.40909090909090895</v>
      </c>
      <c r="N1604" s="58">
        <v>-0.47599999999999998</v>
      </c>
    </row>
    <row r="1605" spans="1:14" ht="15.6">
      <c r="A1605" s="54">
        <v>5</v>
      </c>
      <c r="B1605" s="54">
        <v>6200</v>
      </c>
      <c r="C1605" s="54" t="s">
        <v>1217</v>
      </c>
      <c r="D1605" s="54" t="s">
        <v>8</v>
      </c>
      <c r="E1605" s="55" t="s">
        <v>1</v>
      </c>
      <c r="F1605" s="55" t="s">
        <v>1</v>
      </c>
      <c r="G1605" s="121" t="s">
        <v>1</v>
      </c>
      <c r="H1605" s="55" t="s">
        <v>1</v>
      </c>
      <c r="I1605" s="56" t="s">
        <v>1</v>
      </c>
      <c r="J1605" s="55" t="s">
        <v>1</v>
      </c>
      <c r="K1605" s="55" t="str">
        <f>IF(G1605="","",IF(G1605="*","",IF(ABS(J1605)&gt;ABS(G1605),"Decrease","Increase")))</f>
        <v/>
      </c>
      <c r="L1605" s="127" t="str">
        <f>IF(G1605="","",IF(G1605="*","",(ABS(G1605-J1605))*100))</f>
        <v/>
      </c>
      <c r="M1605" s="58"/>
      <c r="N1605" s="58"/>
    </row>
    <row r="1606" spans="1:14" ht="15.6">
      <c r="A1606" s="54">
        <v>6</v>
      </c>
      <c r="B1606" s="54">
        <v>6200</v>
      </c>
      <c r="C1606" s="54" t="s">
        <v>1217</v>
      </c>
      <c r="D1606" s="54" t="s">
        <v>44</v>
      </c>
      <c r="E1606" s="55">
        <v>83</v>
      </c>
      <c r="F1606" s="56">
        <v>0.20499999999999999</v>
      </c>
      <c r="G1606" s="121">
        <v>-0.127</v>
      </c>
      <c r="H1606" s="55">
        <v>98</v>
      </c>
      <c r="I1606" s="56">
        <v>0.31632653061224503</v>
      </c>
      <c r="J1606" s="59">
        <v>-0.11252337192186795</v>
      </c>
      <c r="K1606" s="55" t="str">
        <f>IF(G1606="","",IF(G1606="*","",IF(ABS(J1606)&gt;ABS(G1606),"Decrease","Increase")))</f>
        <v>Increase</v>
      </c>
      <c r="L1606" s="127">
        <f>IF(G1606="","",IF(G1606="*","",(ABS(G1606-J1606))*100))</f>
        <v>1.4476628078132048</v>
      </c>
      <c r="M1606" s="58">
        <v>-0.38367346938775493</v>
      </c>
      <c r="N1606" s="58">
        <v>-0.495</v>
      </c>
    </row>
    <row r="1607" spans="1:14" ht="15.6">
      <c r="A1607" s="54">
        <v>7</v>
      </c>
      <c r="B1607" s="54">
        <v>6200</v>
      </c>
      <c r="C1607" s="54" t="s">
        <v>1217</v>
      </c>
      <c r="D1607" s="54" t="s">
        <v>1096</v>
      </c>
      <c r="E1607" s="55" t="s">
        <v>1</v>
      </c>
      <c r="F1607" s="55" t="s">
        <v>1</v>
      </c>
      <c r="G1607" s="123"/>
      <c r="H1607" s="55">
        <v>10</v>
      </c>
      <c r="I1607" s="56">
        <v>0.4</v>
      </c>
      <c r="J1607" s="59">
        <v>-2.8849902534112959E-2</v>
      </c>
      <c r="K1607" s="54"/>
      <c r="L1607" s="127" t="str">
        <f>IF(G1607="","",IF(G1607="*","",(ABS(G1607-J1607))*100))</f>
        <v/>
      </c>
      <c r="M1607" s="58">
        <v>-0.29999999999999993</v>
      </c>
      <c r="N1607" s="58"/>
    </row>
    <row r="1608" spans="1:14" ht="15.6">
      <c r="A1608" s="54">
        <v>8</v>
      </c>
      <c r="B1608" s="54">
        <v>6200</v>
      </c>
      <c r="C1608" s="54" t="s">
        <v>1217</v>
      </c>
      <c r="D1608" s="54" t="s">
        <v>9</v>
      </c>
      <c r="E1608" s="55">
        <v>107</v>
      </c>
      <c r="F1608" s="56">
        <v>0.24299999999999999</v>
      </c>
      <c r="G1608" s="122"/>
      <c r="H1608" s="55">
        <v>46</v>
      </c>
      <c r="I1608" s="56">
        <v>0.15217391304347799</v>
      </c>
      <c r="J1608" s="57"/>
      <c r="K1608" s="57"/>
      <c r="L1608" s="126"/>
      <c r="M1608" s="58">
        <v>-0.54782608695652191</v>
      </c>
      <c r="N1608" s="58">
        <v>-0.45699999999999996</v>
      </c>
    </row>
    <row r="1609" spans="1:14" ht="15.6">
      <c r="A1609" s="54">
        <v>9</v>
      </c>
      <c r="B1609" s="54">
        <v>6200</v>
      </c>
      <c r="C1609" s="54" t="s">
        <v>1217</v>
      </c>
      <c r="D1609" s="54" t="s">
        <v>10</v>
      </c>
      <c r="E1609" s="55">
        <v>1994</v>
      </c>
      <c r="F1609" s="56">
        <v>0.26400000000000001</v>
      </c>
      <c r="G1609" s="121">
        <v>2.1000000000000001E-2</v>
      </c>
      <c r="H1609" s="55">
        <v>2208</v>
      </c>
      <c r="I1609" s="56">
        <v>0.34012681159420299</v>
      </c>
      <c r="J1609" s="59">
        <v>0.187952898550725</v>
      </c>
      <c r="K1609" s="55" t="str">
        <f>IF(G1609="","",IF(G1609="*","",IF(ABS(J1609)&gt;ABS(G1609),"Decrease","Increase")))</f>
        <v>Decrease</v>
      </c>
      <c r="L1609" s="127">
        <f>IF(G1609="","",IF(G1609="*","",(ABS(G1609-J1609))*100))</f>
        <v>16.695289855072502</v>
      </c>
      <c r="M1609" s="58">
        <v>-0.35987318840579696</v>
      </c>
      <c r="N1609" s="58">
        <v>-0.43599999999999994</v>
      </c>
    </row>
    <row r="1610" spans="1:14" ht="15.6">
      <c r="A1610" s="54">
        <v>10</v>
      </c>
      <c r="B1610" s="54">
        <v>6200</v>
      </c>
      <c r="C1610" s="54" t="s">
        <v>1217</v>
      </c>
      <c r="D1610" s="54" t="s">
        <v>51</v>
      </c>
      <c r="E1610" s="55">
        <v>1794</v>
      </c>
      <c r="F1610" s="56">
        <v>0.29499999999999998</v>
      </c>
      <c r="G1610" s="122"/>
      <c r="H1610" s="55">
        <v>1950</v>
      </c>
      <c r="I1610" s="56">
        <v>0.371282051282051</v>
      </c>
      <c r="J1610" s="57"/>
      <c r="K1610" s="57"/>
      <c r="L1610" s="126"/>
      <c r="M1610" s="58">
        <v>-0.32871794871794896</v>
      </c>
      <c r="N1610" s="58">
        <v>-0.40499999999999997</v>
      </c>
    </row>
    <row r="1611" spans="1:14" ht="15.6">
      <c r="A1611" s="54">
        <v>11</v>
      </c>
      <c r="B1611" s="54">
        <v>6200</v>
      </c>
      <c r="C1611" s="54" t="s">
        <v>1217</v>
      </c>
      <c r="D1611" s="54" t="s">
        <v>52</v>
      </c>
      <c r="E1611" s="55">
        <v>307</v>
      </c>
      <c r="F1611" s="56">
        <v>7.1999999999999995E-2</v>
      </c>
      <c r="G1611" s="121">
        <v>-0.223</v>
      </c>
      <c r="H1611" s="55">
        <v>304</v>
      </c>
      <c r="I1611" s="56">
        <v>0.11184210526315801</v>
      </c>
      <c r="J1611" s="59">
        <v>-0.25943994601889298</v>
      </c>
      <c r="K1611" s="55" t="str">
        <f>IF(G1611="","",IF(G1611="*","",IF(ABS(J1611)&gt;ABS(G1611),"Decrease","Increase")))</f>
        <v>Decrease</v>
      </c>
      <c r="L1611" s="127">
        <f>IF(G1611="","",IF(G1611="*","",(ABS(G1611-J1611))*100))</f>
        <v>3.6439946018892972</v>
      </c>
      <c r="M1611" s="58">
        <v>-0.58815789473684199</v>
      </c>
      <c r="N1611" s="58">
        <v>-0.628</v>
      </c>
    </row>
    <row r="1612" spans="1:14" ht="15.6">
      <c r="A1612" s="54">
        <v>12</v>
      </c>
      <c r="B1612" s="54">
        <v>6200</v>
      </c>
      <c r="C1612" s="54" t="s">
        <v>1217</v>
      </c>
      <c r="D1612" s="54" t="s">
        <v>13</v>
      </c>
      <c r="E1612" s="55">
        <v>1922</v>
      </c>
      <c r="F1612" s="56">
        <v>0.27900000000000003</v>
      </c>
      <c r="G1612" s="122"/>
      <c r="H1612" s="55">
        <v>2089</v>
      </c>
      <c r="I1612" s="56">
        <v>0.35232168501675398</v>
      </c>
      <c r="J1612" s="57"/>
      <c r="K1612" s="57"/>
      <c r="L1612" s="126"/>
      <c r="M1612" s="58">
        <v>-0.34767831498324597</v>
      </c>
      <c r="N1612" s="58">
        <v>-0.42099999999999993</v>
      </c>
    </row>
    <row r="1613" spans="1:14" ht="15.6">
      <c r="A1613" s="54">
        <v>13</v>
      </c>
      <c r="B1613" s="54">
        <v>6200</v>
      </c>
      <c r="C1613" s="54" t="s">
        <v>1217</v>
      </c>
      <c r="D1613" s="54" t="s">
        <v>14</v>
      </c>
      <c r="E1613" s="55">
        <v>179</v>
      </c>
      <c r="F1613" s="56">
        <v>8.4000000000000005E-2</v>
      </c>
      <c r="G1613" s="121">
        <v>-0.19500000000000001</v>
      </c>
      <c r="H1613" s="55">
        <v>165</v>
      </c>
      <c r="I1613" s="56">
        <v>0.133333333333333</v>
      </c>
      <c r="J1613" s="59">
        <v>-0.21898835168342098</v>
      </c>
      <c r="K1613" s="55" t="str">
        <f>IF(G1613="","",IF(G1613="*","",IF(ABS(J1613)&gt;ABS(G1613),"Decrease","Increase")))</f>
        <v>Decrease</v>
      </c>
      <c r="L1613" s="127">
        <f>IF(G1613="","",IF(G1613="*","",(ABS(G1613-J1613))*100))</f>
        <v>2.3988351683420976</v>
      </c>
      <c r="M1613" s="58">
        <v>-0.56666666666666698</v>
      </c>
      <c r="N1613" s="58">
        <v>-0.61599999999999999</v>
      </c>
    </row>
    <row r="1614" spans="1:14" ht="15.6">
      <c r="A1614" s="54">
        <v>14</v>
      </c>
      <c r="B1614" s="54">
        <v>6200</v>
      </c>
      <c r="C1614" s="54" t="s">
        <v>1217</v>
      </c>
      <c r="D1614" s="54" t="s">
        <v>15</v>
      </c>
      <c r="E1614" s="55">
        <v>1077</v>
      </c>
      <c r="F1614" s="56">
        <v>0.23899999999999999</v>
      </c>
      <c r="G1614" s="122"/>
      <c r="H1614" s="55">
        <v>1166</v>
      </c>
      <c r="I1614" s="56">
        <v>0.30274442538593499</v>
      </c>
      <c r="J1614" s="57"/>
      <c r="K1614" s="57"/>
      <c r="L1614" s="126"/>
      <c r="M1614" s="58">
        <v>-0.39725557461406497</v>
      </c>
      <c r="N1614" s="58">
        <v>-0.46099999999999997</v>
      </c>
    </row>
    <row r="1615" spans="1:14" ht="15.6">
      <c r="A1615" s="54">
        <v>15</v>
      </c>
      <c r="B1615" s="54">
        <v>6200</v>
      </c>
      <c r="C1615" s="54" t="s">
        <v>1217</v>
      </c>
      <c r="D1615" s="54" t="s">
        <v>16</v>
      </c>
      <c r="E1615" s="55">
        <v>1024</v>
      </c>
      <c r="F1615" s="56">
        <v>0.28799999999999998</v>
      </c>
      <c r="G1615" s="121">
        <v>4.9000000000000002E-2</v>
      </c>
      <c r="H1615" s="55">
        <v>1088</v>
      </c>
      <c r="I1615" s="56">
        <v>0.37224264705882398</v>
      </c>
      <c r="J1615" s="59">
        <v>6.9498221672888993E-2</v>
      </c>
      <c r="K1615" s="55" t="str">
        <f>IF(G1615="","",IF(G1615="*","",IF(ABS(J1615)&gt;ABS(G1615),"Decrease","Increase")))</f>
        <v>Decrease</v>
      </c>
      <c r="L1615" s="127">
        <f>IF(G1615="","",IF(G1615="*","",(ABS(G1615-J1615))*100))</f>
        <v>2.049822167288899</v>
      </c>
      <c r="M1615" s="58">
        <v>-0.32775735294117597</v>
      </c>
      <c r="N1615" s="58">
        <v>-0.41199999999999998</v>
      </c>
    </row>
    <row r="1616" spans="1:14" ht="15.6">
      <c r="A1616" s="54">
        <v>1</v>
      </c>
      <c r="B1616" s="54">
        <v>6220</v>
      </c>
      <c r="C1616" s="54" t="s">
        <v>1218</v>
      </c>
      <c r="D1616" s="54" t="s">
        <v>50</v>
      </c>
      <c r="E1616" s="55">
        <v>863</v>
      </c>
      <c r="F1616" s="56">
        <v>0.188</v>
      </c>
      <c r="G1616" s="122"/>
      <c r="H1616" s="55">
        <v>869</v>
      </c>
      <c r="I1616" s="56">
        <v>0.27387802071346401</v>
      </c>
      <c r="J1616" s="57"/>
      <c r="K1616" s="57"/>
      <c r="L1616" s="126"/>
      <c r="M1616" s="58">
        <v>-0.42612197928653595</v>
      </c>
      <c r="N1616" s="58">
        <v>-0.51200000000000001</v>
      </c>
    </row>
    <row r="1617" spans="1:14" ht="15.6">
      <c r="A1617" s="54">
        <v>2</v>
      </c>
      <c r="B1617" s="54">
        <v>6220</v>
      </c>
      <c r="C1617" s="54" t="s">
        <v>1218</v>
      </c>
      <c r="D1617" s="54" t="s">
        <v>7</v>
      </c>
      <c r="E1617" s="55">
        <v>95</v>
      </c>
      <c r="F1617" s="56">
        <v>0.35799999999999998</v>
      </c>
      <c r="G1617" s="122"/>
      <c r="H1617" s="55">
        <v>102</v>
      </c>
      <c r="I1617" s="56">
        <v>0.43137254901960798</v>
      </c>
      <c r="J1617" s="57"/>
      <c r="K1617" s="57"/>
      <c r="L1617" s="126"/>
      <c r="M1617" s="58">
        <v>-0.26862745098039198</v>
      </c>
      <c r="N1617" s="58">
        <v>-0.34199999999999997</v>
      </c>
    </row>
    <row r="1618" spans="1:14" ht="15.6">
      <c r="A1618" s="54">
        <v>3</v>
      </c>
      <c r="B1618" s="54">
        <v>6220</v>
      </c>
      <c r="C1618" s="54" t="s">
        <v>1218</v>
      </c>
      <c r="D1618" s="54" t="s">
        <v>42</v>
      </c>
      <c r="E1618" s="55">
        <v>384</v>
      </c>
      <c r="F1618" s="56">
        <v>0.14099999999999999</v>
      </c>
      <c r="G1618" s="121">
        <v>-0.217</v>
      </c>
      <c r="H1618" s="55">
        <v>418</v>
      </c>
      <c r="I1618" s="56">
        <v>0.21291866028708101</v>
      </c>
      <c r="J1618" s="59">
        <v>-0.21845388873252697</v>
      </c>
      <c r="K1618" s="55" t="str">
        <f>IF(G1618="","",IF(G1618="*","",IF(ABS(J1618)&gt;ABS(G1618),"Decrease","Increase")))</f>
        <v>Decrease</v>
      </c>
      <c r="L1618" s="127">
        <f>IF(G1618="","",IF(G1618="*","",(ABS(G1618-J1618))*100))</f>
        <v>0.145388873252697</v>
      </c>
      <c r="M1618" s="58">
        <v>-0.48708133971291895</v>
      </c>
      <c r="N1618" s="58">
        <v>-0.55899999999999994</v>
      </c>
    </row>
    <row r="1619" spans="1:14" ht="15.6">
      <c r="A1619" s="54">
        <v>4</v>
      </c>
      <c r="B1619" s="54">
        <v>6220</v>
      </c>
      <c r="C1619" s="54" t="s">
        <v>1218</v>
      </c>
      <c r="D1619" s="54" t="s">
        <v>43</v>
      </c>
      <c r="E1619" s="55">
        <v>333</v>
      </c>
      <c r="F1619" s="60">
        <v>0.18</v>
      </c>
      <c r="G1619" s="121">
        <v>-0.17800000000000002</v>
      </c>
      <c r="H1619" s="55">
        <v>302</v>
      </c>
      <c r="I1619" s="56">
        <v>0.29139072847682101</v>
      </c>
      <c r="J1619" s="59">
        <v>-0.13998182054278696</v>
      </c>
      <c r="K1619" s="55" t="str">
        <f>IF(G1619="","",IF(G1619="*","",IF(ABS(J1619)&gt;ABS(G1619),"Decrease","Increase")))</f>
        <v>Increase</v>
      </c>
      <c r="L1619" s="127">
        <f>IF(G1619="","",IF(G1619="*","",(ABS(G1619-J1619))*100))</f>
        <v>3.8018179457213059</v>
      </c>
      <c r="M1619" s="58">
        <v>-0.40860927152317894</v>
      </c>
      <c r="N1619" s="58">
        <v>-0.52</v>
      </c>
    </row>
    <row r="1620" spans="1:14" ht="15.6">
      <c r="A1620" s="54">
        <v>5</v>
      </c>
      <c r="B1620" s="54">
        <v>6220</v>
      </c>
      <c r="C1620" s="54" t="s">
        <v>1218</v>
      </c>
      <c r="D1620" s="54" t="s">
        <v>8</v>
      </c>
      <c r="E1620" s="55" t="s">
        <v>1</v>
      </c>
      <c r="F1620" s="55" t="s">
        <v>1</v>
      </c>
      <c r="G1620" s="121" t="s">
        <v>1</v>
      </c>
      <c r="H1620" s="55" t="s">
        <v>1</v>
      </c>
      <c r="I1620" s="56" t="s">
        <v>1</v>
      </c>
      <c r="J1620" s="55" t="s">
        <v>1</v>
      </c>
      <c r="K1620" s="55" t="str">
        <f>IF(G1620="","",IF(G1620="*","",IF(ABS(J1620)&gt;ABS(G1620),"Decrease","Increase")))</f>
        <v/>
      </c>
      <c r="L1620" s="127" t="str">
        <f>IF(G1620="","",IF(G1620="*","",(ABS(G1620-J1620))*100))</f>
        <v/>
      </c>
      <c r="M1620" s="58"/>
      <c r="N1620" s="58"/>
    </row>
    <row r="1621" spans="1:14" ht="15.6">
      <c r="A1621" s="54">
        <v>6</v>
      </c>
      <c r="B1621" s="54">
        <v>6220</v>
      </c>
      <c r="C1621" s="54" t="s">
        <v>1218</v>
      </c>
      <c r="D1621" s="54" t="s">
        <v>44</v>
      </c>
      <c r="E1621" s="55">
        <v>41</v>
      </c>
      <c r="F1621" s="56">
        <v>0.24399999999999999</v>
      </c>
      <c r="G1621" s="121">
        <v>-0.114</v>
      </c>
      <c r="H1621" s="55">
        <v>42</v>
      </c>
      <c r="I1621" s="56">
        <v>0.33333333333333298</v>
      </c>
      <c r="J1621" s="59">
        <v>-9.8039215686274994E-2</v>
      </c>
      <c r="K1621" s="55" t="str">
        <f>IF(G1621="","",IF(G1621="*","",IF(ABS(J1621)&gt;ABS(G1621),"Decrease","Increase")))</f>
        <v>Increase</v>
      </c>
      <c r="L1621" s="127">
        <f>IF(G1621="","",IF(G1621="*","",(ABS(G1621-J1621))*100))</f>
        <v>1.5960784313725009</v>
      </c>
      <c r="M1621" s="58">
        <v>-0.36666666666666697</v>
      </c>
      <c r="N1621" s="58">
        <v>-0.45599999999999996</v>
      </c>
    </row>
    <row r="1622" spans="1:14" ht="15.6">
      <c r="A1622" s="54">
        <v>7</v>
      </c>
      <c r="B1622" s="54">
        <v>6220</v>
      </c>
      <c r="C1622" s="54" t="s">
        <v>1218</v>
      </c>
      <c r="D1622" s="54" t="s">
        <v>1096</v>
      </c>
      <c r="E1622" s="55" t="s">
        <v>1</v>
      </c>
      <c r="F1622" s="55" t="s">
        <v>1</v>
      </c>
      <c r="G1622" s="123"/>
      <c r="H1622" s="55" t="s">
        <v>1</v>
      </c>
      <c r="I1622" s="56" t="s">
        <v>1</v>
      </c>
      <c r="J1622" s="55" t="s">
        <v>1</v>
      </c>
      <c r="K1622" s="54"/>
      <c r="L1622" s="127" t="str">
        <f>IF(G1622="","",IF(G1622="*","",(ABS(G1622-J1622))*100))</f>
        <v/>
      </c>
      <c r="M1622" s="58"/>
      <c r="N1622" s="58"/>
    </row>
    <row r="1623" spans="1:14" ht="15.6">
      <c r="A1623" s="54">
        <v>8</v>
      </c>
      <c r="B1623" s="54">
        <v>6220</v>
      </c>
      <c r="C1623" s="54" t="s">
        <v>1218</v>
      </c>
      <c r="D1623" s="54" t="s">
        <v>9</v>
      </c>
      <c r="E1623" s="55">
        <v>39</v>
      </c>
      <c r="F1623" s="56">
        <v>0.17899999999999999</v>
      </c>
      <c r="G1623" s="122"/>
      <c r="H1623" s="55">
        <v>16</v>
      </c>
      <c r="I1623" s="56">
        <v>0.25</v>
      </c>
      <c r="J1623" s="57"/>
      <c r="K1623" s="57"/>
      <c r="L1623" s="126"/>
      <c r="M1623" s="58">
        <v>-0.44999999999999996</v>
      </c>
      <c r="N1623" s="58">
        <v>-0.52099999999999991</v>
      </c>
    </row>
    <row r="1624" spans="1:14" ht="15.6">
      <c r="A1624" s="54">
        <v>9</v>
      </c>
      <c r="B1624" s="54">
        <v>6220</v>
      </c>
      <c r="C1624" s="54" t="s">
        <v>1218</v>
      </c>
      <c r="D1624" s="54" t="s">
        <v>10</v>
      </c>
      <c r="E1624" s="55">
        <v>824</v>
      </c>
      <c r="F1624" s="56">
        <v>0.188</v>
      </c>
      <c r="G1624" s="121">
        <v>9.0000000000000201E-3</v>
      </c>
      <c r="H1624" s="55">
        <v>853</v>
      </c>
      <c r="I1624" s="56">
        <v>0.27432590855803002</v>
      </c>
      <c r="J1624" s="59">
        <v>2.4325908558030018E-2</v>
      </c>
      <c r="K1624" s="55" t="str">
        <f>IF(G1624="","",IF(G1624="*","",IF(ABS(J1624)&gt;ABS(G1624),"Decrease","Increase")))</f>
        <v>Decrease</v>
      </c>
      <c r="L1624" s="127">
        <f>IF(G1624="","",IF(G1624="*","",(ABS(G1624-J1624))*100))</f>
        <v>1.5325908558029999</v>
      </c>
      <c r="M1624" s="58">
        <v>-0.42567409144196994</v>
      </c>
      <c r="N1624" s="58">
        <v>-0.51200000000000001</v>
      </c>
    </row>
    <row r="1625" spans="1:14" ht="15.6">
      <c r="A1625" s="54">
        <v>10</v>
      </c>
      <c r="B1625" s="54">
        <v>6220</v>
      </c>
      <c r="C1625" s="54" t="s">
        <v>1218</v>
      </c>
      <c r="D1625" s="54" t="s">
        <v>51</v>
      </c>
      <c r="E1625" s="55">
        <v>751</v>
      </c>
      <c r="F1625" s="56">
        <v>0.20799999999999999</v>
      </c>
      <c r="G1625" s="122"/>
      <c r="H1625" s="55">
        <v>770</v>
      </c>
      <c r="I1625" s="56">
        <v>0.30129870129870101</v>
      </c>
      <c r="J1625" s="57"/>
      <c r="K1625" s="57"/>
      <c r="L1625" s="126"/>
      <c r="M1625" s="58">
        <v>-0.39870129870129895</v>
      </c>
      <c r="N1625" s="58">
        <v>-0.49199999999999999</v>
      </c>
    </row>
    <row r="1626" spans="1:14" ht="15.6">
      <c r="A1626" s="54">
        <v>11</v>
      </c>
      <c r="B1626" s="54">
        <v>6220</v>
      </c>
      <c r="C1626" s="54" t="s">
        <v>1218</v>
      </c>
      <c r="D1626" s="54" t="s">
        <v>52</v>
      </c>
      <c r="E1626" s="55">
        <v>112</v>
      </c>
      <c r="F1626" s="56">
        <v>5.3999999999999999E-2</v>
      </c>
      <c r="G1626" s="121">
        <v>-0.154</v>
      </c>
      <c r="H1626" s="55">
        <v>99</v>
      </c>
      <c r="I1626" s="56">
        <v>6.0606060606060601E-2</v>
      </c>
      <c r="J1626" s="59">
        <v>-0.2406926406926404</v>
      </c>
      <c r="K1626" s="55" t="str">
        <f>IF(G1626="","",IF(G1626="*","",IF(ABS(J1626)&gt;ABS(G1626),"Decrease","Increase")))</f>
        <v>Decrease</v>
      </c>
      <c r="L1626" s="127">
        <f>IF(G1626="","",IF(G1626="*","",(ABS(G1626-J1626))*100))</f>
        <v>8.6692640692640399</v>
      </c>
      <c r="M1626" s="58">
        <v>-0.6393939393939394</v>
      </c>
      <c r="N1626" s="58">
        <v>-0.64599999999999991</v>
      </c>
    </row>
    <row r="1627" spans="1:14" ht="15.6">
      <c r="A1627" s="54">
        <v>12</v>
      </c>
      <c r="B1627" s="54">
        <v>6220</v>
      </c>
      <c r="C1627" s="54" t="s">
        <v>1218</v>
      </c>
      <c r="D1627" s="54" t="s">
        <v>13</v>
      </c>
      <c r="E1627" s="55">
        <v>638</v>
      </c>
      <c r="F1627" s="56">
        <v>0.23200000000000001</v>
      </c>
      <c r="G1627" s="122"/>
      <c r="H1627" s="55">
        <v>668</v>
      </c>
      <c r="I1627" s="56">
        <v>0.31287425149700598</v>
      </c>
      <c r="J1627" s="57"/>
      <c r="K1627" s="57"/>
      <c r="L1627" s="126"/>
      <c r="M1627" s="58">
        <v>-0.38712574850299397</v>
      </c>
      <c r="N1627" s="58">
        <v>-0.46799999999999997</v>
      </c>
    </row>
    <row r="1628" spans="1:14" ht="15.6">
      <c r="A1628" s="54">
        <v>13</v>
      </c>
      <c r="B1628" s="54">
        <v>6220</v>
      </c>
      <c r="C1628" s="54" t="s">
        <v>1218</v>
      </c>
      <c r="D1628" s="54" t="s">
        <v>14</v>
      </c>
      <c r="E1628" s="55">
        <v>225</v>
      </c>
      <c r="F1628" s="56">
        <v>6.2E-2</v>
      </c>
      <c r="G1628" s="121">
        <v>-0.17</v>
      </c>
      <c r="H1628" s="55">
        <v>201</v>
      </c>
      <c r="I1628" s="56">
        <v>0.144278606965174</v>
      </c>
      <c r="J1628" s="59">
        <v>-0.16859564453183198</v>
      </c>
      <c r="K1628" s="55" t="str">
        <f>IF(G1628="","",IF(G1628="*","",IF(ABS(J1628)&gt;ABS(G1628),"Decrease","Increase")))</f>
        <v>Increase</v>
      </c>
      <c r="L1628" s="127">
        <f>IF(G1628="","",IF(G1628="*","",(ABS(G1628-J1628))*100))</f>
        <v>0.14043554681680281</v>
      </c>
      <c r="M1628" s="58">
        <v>-0.55572139303482593</v>
      </c>
      <c r="N1628" s="58">
        <v>-0.6379999999999999</v>
      </c>
    </row>
    <row r="1629" spans="1:14" ht="15.6">
      <c r="A1629" s="54">
        <v>14</v>
      </c>
      <c r="B1629" s="54">
        <v>6220</v>
      </c>
      <c r="C1629" s="54" t="s">
        <v>1218</v>
      </c>
      <c r="D1629" s="54" t="s">
        <v>15</v>
      </c>
      <c r="E1629" s="55">
        <v>447</v>
      </c>
      <c r="F1629" s="60">
        <v>0.17</v>
      </c>
      <c r="G1629" s="122"/>
      <c r="H1629" s="55">
        <v>446</v>
      </c>
      <c r="I1629" s="56">
        <v>0.248878923766816</v>
      </c>
      <c r="J1629" s="57"/>
      <c r="K1629" s="57"/>
      <c r="L1629" s="126"/>
      <c r="M1629" s="58">
        <v>-0.45112107623318398</v>
      </c>
      <c r="N1629" s="58">
        <v>-0.52999999999999992</v>
      </c>
    </row>
    <row r="1630" spans="1:14" ht="15.6">
      <c r="A1630" s="54">
        <v>15</v>
      </c>
      <c r="B1630" s="54">
        <v>6220</v>
      </c>
      <c r="C1630" s="54" t="s">
        <v>1218</v>
      </c>
      <c r="D1630" s="54" t="s">
        <v>16</v>
      </c>
      <c r="E1630" s="55">
        <v>416</v>
      </c>
      <c r="F1630" s="56">
        <v>0.20699999999999999</v>
      </c>
      <c r="G1630" s="121">
        <v>3.7000000000000005E-2</v>
      </c>
      <c r="H1630" s="55">
        <v>423</v>
      </c>
      <c r="I1630" s="56">
        <v>0.300236406619385</v>
      </c>
      <c r="J1630" s="59">
        <v>5.1357482852568997E-2</v>
      </c>
      <c r="K1630" s="55" t="str">
        <f>IF(G1630="","",IF(G1630="*","",IF(ABS(J1630)&gt;ABS(G1630),"Decrease","Increase")))</f>
        <v>Decrease</v>
      </c>
      <c r="L1630" s="127">
        <f>IF(G1630="","",IF(G1630="*","",(ABS(G1630-J1630))*100))</f>
        <v>1.4357482852568992</v>
      </c>
      <c r="M1630" s="58">
        <v>-0.39976359338061496</v>
      </c>
      <c r="N1630" s="58">
        <v>-0.49299999999999999</v>
      </c>
    </row>
    <row r="1631" spans="1:14" ht="15.6">
      <c r="A1631" s="54">
        <v>1</v>
      </c>
      <c r="B1631" s="54">
        <v>6312</v>
      </c>
      <c r="C1631" s="54" t="s">
        <v>1219</v>
      </c>
      <c r="D1631" s="54" t="s">
        <v>50</v>
      </c>
      <c r="E1631" s="55">
        <v>364</v>
      </c>
      <c r="F1631" s="56">
        <v>0.124</v>
      </c>
      <c r="G1631" s="122"/>
      <c r="H1631" s="55">
        <v>402</v>
      </c>
      <c r="I1631" s="56">
        <v>0.211442786069652</v>
      </c>
      <c r="J1631" s="57"/>
      <c r="K1631" s="57"/>
      <c r="L1631" s="126"/>
      <c r="M1631" s="58">
        <v>-0.48855721393034796</v>
      </c>
      <c r="N1631" s="58">
        <v>-0.57599999999999996</v>
      </c>
    </row>
    <row r="1632" spans="1:14" ht="15.6">
      <c r="A1632" s="54">
        <v>3</v>
      </c>
      <c r="B1632" s="54">
        <v>6312</v>
      </c>
      <c r="C1632" s="54" t="s">
        <v>1219</v>
      </c>
      <c r="D1632" s="54" t="s">
        <v>42</v>
      </c>
      <c r="E1632" s="55">
        <v>361</v>
      </c>
      <c r="F1632" s="56">
        <v>0.122</v>
      </c>
      <c r="G1632" s="121"/>
      <c r="H1632" s="55">
        <v>387</v>
      </c>
      <c r="I1632" s="56">
        <v>0.19896640826873399</v>
      </c>
      <c r="J1632" s="55" t="s">
        <v>1</v>
      </c>
      <c r="K1632" s="55" t="str">
        <f>IF(G1632="","",IF(G1632="*","",IF(ABS(J1632)&gt;ABS(G1632),"Decrease","Increase")))</f>
        <v/>
      </c>
      <c r="L1632" s="127" t="str">
        <f>IF(G1632="","",IF(G1632="*","",(ABS(G1632-J1632))*100))</f>
        <v/>
      </c>
      <c r="M1632" s="58">
        <v>-0.50103359173126594</v>
      </c>
      <c r="N1632" s="58">
        <v>-0.57799999999999996</v>
      </c>
    </row>
    <row r="1633" spans="1:14" ht="15.6">
      <c r="A1633" s="54">
        <v>4</v>
      </c>
      <c r="B1633" s="54">
        <v>6312</v>
      </c>
      <c r="C1633" s="54" t="s">
        <v>1219</v>
      </c>
      <c r="D1633" s="54" t="s">
        <v>43</v>
      </c>
      <c r="E1633" s="55" t="s">
        <v>1</v>
      </c>
      <c r="F1633" s="55" t="s">
        <v>1</v>
      </c>
      <c r="G1633" s="121" t="s">
        <v>1</v>
      </c>
      <c r="H1633" s="55" t="s">
        <v>1</v>
      </c>
      <c r="I1633" s="56" t="s">
        <v>1</v>
      </c>
      <c r="J1633" s="55" t="s">
        <v>1</v>
      </c>
      <c r="K1633" s="55" t="str">
        <f>IF(G1633="","",IF(G1633="*","",IF(ABS(J1633)&gt;ABS(G1633),"Decrease","Increase")))</f>
        <v/>
      </c>
      <c r="L1633" s="127" t="str">
        <f>IF(G1633="","",IF(G1633="*","",(ABS(G1633-J1633))*100))</f>
        <v/>
      </c>
      <c r="M1633" s="58"/>
      <c r="N1633" s="58"/>
    </row>
    <row r="1634" spans="1:14" ht="15.6">
      <c r="A1634" s="54">
        <v>6</v>
      </c>
      <c r="B1634" s="54">
        <v>6312</v>
      </c>
      <c r="C1634" s="54" t="s">
        <v>1219</v>
      </c>
      <c r="D1634" s="54" t="s">
        <v>44</v>
      </c>
      <c r="E1634" s="55" t="s">
        <v>1</v>
      </c>
      <c r="F1634" s="55" t="s">
        <v>1</v>
      </c>
      <c r="G1634" s="121" t="s">
        <v>1</v>
      </c>
      <c r="H1634" s="55" t="s">
        <v>1</v>
      </c>
      <c r="I1634" s="56" t="s">
        <v>1</v>
      </c>
      <c r="J1634" s="55" t="s">
        <v>1</v>
      </c>
      <c r="K1634" s="55" t="str">
        <f>IF(G1634="","",IF(G1634="*","",IF(ABS(J1634)&gt;ABS(G1634),"Decrease","Increase")))</f>
        <v/>
      </c>
      <c r="L1634" s="127" t="str">
        <f>IF(G1634="","",IF(G1634="*","",(ABS(G1634-J1634))*100))</f>
        <v/>
      </c>
      <c r="M1634" s="58"/>
      <c r="N1634" s="58"/>
    </row>
    <row r="1635" spans="1:14" ht="15.6">
      <c r="A1635" s="54">
        <v>7</v>
      </c>
      <c r="B1635" s="54">
        <v>6312</v>
      </c>
      <c r="C1635" s="54" t="s">
        <v>1219</v>
      </c>
      <c r="D1635" s="54" t="s">
        <v>1096</v>
      </c>
      <c r="E1635" s="55" t="s">
        <v>1</v>
      </c>
      <c r="F1635" s="55" t="s">
        <v>1</v>
      </c>
      <c r="G1635" s="123"/>
      <c r="H1635" s="55" t="s">
        <v>1</v>
      </c>
      <c r="I1635" s="56" t="s">
        <v>1</v>
      </c>
      <c r="J1635" s="55" t="s">
        <v>1</v>
      </c>
      <c r="K1635" s="54"/>
      <c r="L1635" s="127" t="str">
        <f>IF(G1635="","",IF(G1635="*","",(ABS(G1635-J1635))*100))</f>
        <v/>
      </c>
      <c r="M1635" s="58"/>
      <c r="N1635" s="58"/>
    </row>
    <row r="1636" spans="1:14" ht="15.6">
      <c r="A1636" s="54">
        <v>9</v>
      </c>
      <c r="B1636" s="54">
        <v>6312</v>
      </c>
      <c r="C1636" s="54" t="s">
        <v>1219</v>
      </c>
      <c r="D1636" s="54" t="s">
        <v>10</v>
      </c>
      <c r="E1636" s="55">
        <v>364</v>
      </c>
      <c r="F1636" s="56">
        <v>0.124</v>
      </c>
      <c r="G1636" s="121"/>
      <c r="H1636" s="55">
        <v>402</v>
      </c>
      <c r="I1636" s="56">
        <v>0.211442786069652</v>
      </c>
      <c r="J1636" s="55"/>
      <c r="K1636" s="55" t="str">
        <f>IF(G1636="","",IF(G1636="*","",IF(ABS(J1636)&gt;ABS(G1636),"Decrease","Increase")))</f>
        <v/>
      </c>
      <c r="L1636" s="127" t="str">
        <f>IF(G1636="","",IF(G1636="*","",(ABS(G1636-J1636))*100))</f>
        <v/>
      </c>
      <c r="M1636" s="58">
        <v>-0.48855721393034796</v>
      </c>
      <c r="N1636" s="58">
        <v>-0.57599999999999996</v>
      </c>
    </row>
    <row r="1637" spans="1:14" ht="15.6">
      <c r="A1637" s="54">
        <v>10</v>
      </c>
      <c r="B1637" s="54">
        <v>6312</v>
      </c>
      <c r="C1637" s="54" t="s">
        <v>1219</v>
      </c>
      <c r="D1637" s="54" t="s">
        <v>51</v>
      </c>
      <c r="E1637" s="55">
        <v>314</v>
      </c>
      <c r="F1637" s="56">
        <v>0.13400000000000001</v>
      </c>
      <c r="G1637" s="122"/>
      <c r="H1637" s="55">
        <v>370</v>
      </c>
      <c r="I1637" s="56">
        <v>0.22702702702702701</v>
      </c>
      <c r="J1637" s="57"/>
      <c r="K1637" s="57"/>
      <c r="L1637" s="126"/>
      <c r="M1637" s="58">
        <v>-0.47297297297297292</v>
      </c>
      <c r="N1637" s="58">
        <v>-0.56599999999999995</v>
      </c>
    </row>
    <row r="1638" spans="1:14" ht="15.6">
      <c r="A1638" s="54">
        <v>11</v>
      </c>
      <c r="B1638" s="54">
        <v>6312</v>
      </c>
      <c r="C1638" s="54" t="s">
        <v>1219</v>
      </c>
      <c r="D1638" s="54" t="s">
        <v>52</v>
      </c>
      <c r="E1638" s="55">
        <v>50</v>
      </c>
      <c r="F1638" s="60">
        <v>0.06</v>
      </c>
      <c r="G1638" s="121">
        <v>-7.400000000000001E-2</v>
      </c>
      <c r="H1638" s="55">
        <v>32</v>
      </c>
      <c r="I1638" s="56">
        <v>3.125E-2</v>
      </c>
      <c r="J1638" s="59">
        <v>-0.19577702702702701</v>
      </c>
      <c r="K1638" s="55" t="str">
        <f>IF(G1638="","",IF(G1638="*","",IF(ABS(J1638)&gt;ABS(G1638),"Decrease","Increase")))</f>
        <v>Decrease</v>
      </c>
      <c r="L1638" s="127">
        <f>IF(G1638="","",IF(G1638="*","",(ABS(G1638-J1638))*100))</f>
        <v>12.1777027027027</v>
      </c>
      <c r="M1638" s="58">
        <v>-0.66874999999999996</v>
      </c>
      <c r="N1638" s="58">
        <v>-0.6399999999999999</v>
      </c>
    </row>
    <row r="1639" spans="1:14" ht="15.6">
      <c r="A1639" s="54">
        <v>12</v>
      </c>
      <c r="B1639" s="54">
        <v>6312</v>
      </c>
      <c r="C1639" s="54" t="s">
        <v>1219</v>
      </c>
      <c r="D1639" s="54" t="s">
        <v>13</v>
      </c>
      <c r="E1639" s="55">
        <v>364</v>
      </c>
      <c r="F1639" s="56">
        <v>0.124</v>
      </c>
      <c r="G1639" s="122"/>
      <c r="H1639" s="55">
        <v>402</v>
      </c>
      <c r="I1639" s="56">
        <v>0.211442786069652</v>
      </c>
      <c r="J1639" s="57"/>
      <c r="K1639" s="57"/>
      <c r="L1639" s="126"/>
      <c r="M1639" s="58">
        <v>-0.48855721393034796</v>
      </c>
      <c r="N1639" s="58">
        <v>-0.57599999999999996</v>
      </c>
    </row>
    <row r="1640" spans="1:14" ht="15.6">
      <c r="A1640" s="54">
        <v>14</v>
      </c>
      <c r="B1640" s="54">
        <v>6312</v>
      </c>
      <c r="C1640" s="54" t="s">
        <v>1219</v>
      </c>
      <c r="D1640" s="54" t="s">
        <v>15</v>
      </c>
      <c r="E1640" s="55">
        <v>177</v>
      </c>
      <c r="F1640" s="60">
        <v>0.09</v>
      </c>
      <c r="G1640" s="122"/>
      <c r="H1640" s="55">
        <v>205</v>
      </c>
      <c r="I1640" s="56">
        <v>0.224390243902439</v>
      </c>
      <c r="J1640" s="57"/>
      <c r="K1640" s="57"/>
      <c r="L1640" s="126"/>
      <c r="M1640" s="58">
        <v>-0.47560975609756095</v>
      </c>
      <c r="N1640" s="58">
        <v>-0.61</v>
      </c>
    </row>
    <row r="1641" spans="1:14" ht="15.6">
      <c r="A1641" s="54">
        <v>15</v>
      </c>
      <c r="B1641" s="54">
        <v>6312</v>
      </c>
      <c r="C1641" s="54" t="s">
        <v>1219</v>
      </c>
      <c r="D1641" s="54" t="s">
        <v>16</v>
      </c>
      <c r="E1641" s="55">
        <v>187</v>
      </c>
      <c r="F1641" s="56">
        <v>0.155</v>
      </c>
      <c r="G1641" s="121">
        <v>6.5000000000000002E-2</v>
      </c>
      <c r="H1641" s="55">
        <v>197</v>
      </c>
      <c r="I1641" s="56">
        <v>0.19796954314720799</v>
      </c>
      <c r="J1641" s="59">
        <v>-2.6420700755231008E-2</v>
      </c>
      <c r="K1641" s="55" t="str">
        <f>IF(G1641="","",IF(G1641="*","",IF(ABS(J1641)&gt;ABS(G1641),"Decrease","Increase")))</f>
        <v>Increase</v>
      </c>
      <c r="L1641" s="127">
        <f>IF(G1641="","",IF(G1641="*","",(ABS(G1641-J1641))*100))</f>
        <v>9.142070075523101</v>
      </c>
      <c r="M1641" s="58">
        <v>-0.50203045685279202</v>
      </c>
      <c r="N1641" s="58">
        <v>-0.54499999999999993</v>
      </c>
    </row>
    <row r="1642" spans="1:14" ht="15.6">
      <c r="A1642" s="54">
        <v>1</v>
      </c>
      <c r="B1642" s="54">
        <v>6400</v>
      </c>
      <c r="C1642" s="54" t="s">
        <v>1220</v>
      </c>
      <c r="D1642" s="54" t="s">
        <v>50</v>
      </c>
      <c r="E1642" s="55">
        <v>1726</v>
      </c>
      <c r="F1642" s="56">
        <v>0.23699999999999999</v>
      </c>
      <c r="G1642" s="122"/>
      <c r="H1642" s="55">
        <v>1985</v>
      </c>
      <c r="I1642" s="56">
        <v>0.34408060453400502</v>
      </c>
      <c r="J1642" s="57"/>
      <c r="K1642" s="57"/>
      <c r="L1642" s="126"/>
      <c r="M1642" s="58">
        <v>-0.35591939546599494</v>
      </c>
      <c r="N1642" s="58">
        <v>-0.46299999999999997</v>
      </c>
    </row>
    <row r="1643" spans="1:14" ht="15.6">
      <c r="A1643" s="54">
        <v>2</v>
      </c>
      <c r="B1643" s="54">
        <v>6400</v>
      </c>
      <c r="C1643" s="54" t="s">
        <v>1220</v>
      </c>
      <c r="D1643" s="54" t="s">
        <v>7</v>
      </c>
      <c r="E1643" s="55">
        <v>774</v>
      </c>
      <c r="F1643" s="60">
        <v>0.32</v>
      </c>
      <c r="G1643" s="122"/>
      <c r="H1643" s="55">
        <v>928</v>
      </c>
      <c r="I1643" s="56">
        <v>0.44719827586206901</v>
      </c>
      <c r="J1643" s="57"/>
      <c r="K1643" s="57"/>
      <c r="L1643" s="126"/>
      <c r="M1643" s="58">
        <v>-0.25280172413793095</v>
      </c>
      <c r="N1643" s="58">
        <v>-0.37999999999999995</v>
      </c>
    </row>
    <row r="1644" spans="1:14" ht="15.6">
      <c r="A1644" s="54">
        <v>3</v>
      </c>
      <c r="B1644" s="54">
        <v>6400</v>
      </c>
      <c r="C1644" s="54" t="s">
        <v>1220</v>
      </c>
      <c r="D1644" s="54" t="s">
        <v>42</v>
      </c>
      <c r="E1644" s="55">
        <v>893</v>
      </c>
      <c r="F1644" s="56">
        <v>0.16300000000000001</v>
      </c>
      <c r="G1644" s="121">
        <v>-0.157</v>
      </c>
      <c r="H1644" s="55">
        <v>1003</v>
      </c>
      <c r="I1644" s="56">
        <v>0.245264207377866</v>
      </c>
      <c r="J1644" s="59">
        <v>-0.20193406848420301</v>
      </c>
      <c r="K1644" s="55" t="str">
        <f>IF(G1644="","",IF(G1644="*","",IF(ABS(J1644)&gt;ABS(G1644),"Decrease","Increase")))</f>
        <v>Decrease</v>
      </c>
      <c r="L1644" s="127">
        <f>IF(G1644="","",IF(G1644="*","",(ABS(G1644-J1644))*100))</f>
        <v>4.4934068484203005</v>
      </c>
      <c r="M1644" s="58">
        <v>-0.45473579262213393</v>
      </c>
      <c r="N1644" s="58">
        <v>-0.53699999999999992</v>
      </c>
    </row>
    <row r="1645" spans="1:14" ht="15.6">
      <c r="A1645" s="54">
        <v>4</v>
      </c>
      <c r="B1645" s="54">
        <v>6400</v>
      </c>
      <c r="C1645" s="54" t="s">
        <v>1220</v>
      </c>
      <c r="D1645" s="54" t="s">
        <v>43</v>
      </c>
      <c r="E1645" s="55">
        <v>32</v>
      </c>
      <c r="F1645" s="56">
        <v>0.28100000000000003</v>
      </c>
      <c r="G1645" s="121">
        <v>-3.9E-2</v>
      </c>
      <c r="H1645" s="55">
        <v>38</v>
      </c>
      <c r="I1645" s="56">
        <v>0.42105263157894701</v>
      </c>
      <c r="J1645" s="59">
        <v>-2.6145644283121994E-2</v>
      </c>
      <c r="K1645" s="55" t="str">
        <f>IF(G1645="","",IF(G1645="*","",IF(ABS(J1645)&gt;ABS(G1645),"Decrease","Increase")))</f>
        <v>Increase</v>
      </c>
      <c r="L1645" s="127">
        <f>IF(G1645="","",IF(G1645="*","",(ABS(G1645-J1645))*100))</f>
        <v>1.2854355716878005</v>
      </c>
      <c r="M1645" s="58">
        <v>-0.27894736842105294</v>
      </c>
      <c r="N1645" s="58">
        <v>-0.41899999999999993</v>
      </c>
    </row>
    <row r="1646" spans="1:14" ht="15.6">
      <c r="A1646" s="54">
        <v>5</v>
      </c>
      <c r="B1646" s="54">
        <v>6400</v>
      </c>
      <c r="C1646" s="54" t="s">
        <v>1220</v>
      </c>
      <c r="D1646" s="54" t="s">
        <v>8</v>
      </c>
      <c r="E1646" s="55" t="s">
        <v>1</v>
      </c>
      <c r="F1646" s="55" t="s">
        <v>1</v>
      </c>
      <c r="G1646" s="121" t="s">
        <v>1</v>
      </c>
      <c r="H1646" s="55" t="s">
        <v>1</v>
      </c>
      <c r="I1646" s="56" t="s">
        <v>1</v>
      </c>
      <c r="J1646" s="55" t="s">
        <v>1</v>
      </c>
      <c r="K1646" s="55" t="str">
        <f>IF(G1646="","",IF(G1646="*","",IF(ABS(J1646)&gt;ABS(G1646),"Decrease","Increase")))</f>
        <v/>
      </c>
      <c r="L1646" s="127" t="str">
        <f>IF(G1646="","",IF(G1646="*","",(ABS(G1646-J1646))*100))</f>
        <v/>
      </c>
      <c r="M1646" s="58"/>
      <c r="N1646" s="58"/>
    </row>
    <row r="1647" spans="1:14" ht="15.6">
      <c r="A1647" s="54">
        <v>6</v>
      </c>
      <c r="B1647" s="54">
        <v>6400</v>
      </c>
      <c r="C1647" s="54" t="s">
        <v>1220</v>
      </c>
      <c r="D1647" s="54" t="s">
        <v>44</v>
      </c>
      <c r="E1647" s="55">
        <v>15</v>
      </c>
      <c r="F1647" s="56">
        <v>0.13300000000000001</v>
      </c>
      <c r="G1647" s="121">
        <v>-0.187</v>
      </c>
      <c r="H1647" s="55" t="s">
        <v>1</v>
      </c>
      <c r="I1647" s="56" t="s">
        <v>1</v>
      </c>
      <c r="J1647" s="55" t="s">
        <v>1</v>
      </c>
      <c r="K1647" s="55"/>
      <c r="L1647" s="127"/>
      <c r="M1647" s="58"/>
      <c r="N1647" s="58">
        <v>-0.56699999999999995</v>
      </c>
    </row>
    <row r="1648" spans="1:14" ht="15.6">
      <c r="A1648" s="54">
        <v>7</v>
      </c>
      <c r="B1648" s="54">
        <v>6400</v>
      </c>
      <c r="C1648" s="54" t="s">
        <v>1220</v>
      </c>
      <c r="D1648" s="54" t="s">
        <v>1096</v>
      </c>
      <c r="E1648" s="55" t="s">
        <v>1</v>
      </c>
      <c r="F1648" s="55" t="s">
        <v>1</v>
      </c>
      <c r="G1648" s="123"/>
      <c r="H1648" s="55" t="s">
        <v>1</v>
      </c>
      <c r="I1648" s="56" t="s">
        <v>1</v>
      </c>
      <c r="J1648" s="55" t="s">
        <v>1</v>
      </c>
      <c r="K1648" s="54"/>
      <c r="L1648" s="127" t="str">
        <f>IF(G1648="","",IF(G1648="*","",(ABS(G1648-J1648))*100))</f>
        <v/>
      </c>
      <c r="M1648" s="58"/>
      <c r="N1648" s="58"/>
    </row>
    <row r="1649" spans="1:14" ht="15.6">
      <c r="A1649" s="54">
        <v>8</v>
      </c>
      <c r="B1649" s="54">
        <v>6400</v>
      </c>
      <c r="C1649" s="54" t="s">
        <v>1220</v>
      </c>
      <c r="D1649" s="54" t="s">
        <v>9</v>
      </c>
      <c r="E1649" s="55">
        <v>283</v>
      </c>
      <c r="F1649" s="60">
        <v>0.36</v>
      </c>
      <c r="G1649" s="122"/>
      <c r="H1649" s="55">
        <v>337</v>
      </c>
      <c r="I1649" s="56">
        <v>0.50445103857566798</v>
      </c>
      <c r="J1649" s="57"/>
      <c r="K1649" s="57"/>
      <c r="L1649" s="126"/>
      <c r="M1649" s="58">
        <v>-0.19554896142433198</v>
      </c>
      <c r="N1649" s="58">
        <v>-0.33999999999999997</v>
      </c>
    </row>
    <row r="1650" spans="1:14" ht="15.6">
      <c r="A1650" s="54">
        <v>9</v>
      </c>
      <c r="B1650" s="54">
        <v>6400</v>
      </c>
      <c r="C1650" s="54" t="s">
        <v>1220</v>
      </c>
      <c r="D1650" s="54" t="s">
        <v>10</v>
      </c>
      <c r="E1650" s="55">
        <v>1443</v>
      </c>
      <c r="F1650" s="56">
        <v>0.21299999999999999</v>
      </c>
      <c r="G1650" s="121">
        <v>-0.14699999999999999</v>
      </c>
      <c r="H1650" s="55">
        <v>1648</v>
      </c>
      <c r="I1650" s="56">
        <v>0.31128640776699001</v>
      </c>
      <c r="J1650" s="59">
        <v>-0.19316463080867796</v>
      </c>
      <c r="K1650" s="55" t="str">
        <f>IF(G1650="","",IF(G1650="*","",IF(ABS(J1650)&gt;ABS(G1650),"Decrease","Increase")))</f>
        <v>Decrease</v>
      </c>
      <c r="L1650" s="127">
        <f>IF(G1650="","",IF(G1650="*","",(ABS(G1650-J1650))*100))</f>
        <v>4.6164630808677973</v>
      </c>
      <c r="M1650" s="58">
        <v>-0.38871359223300994</v>
      </c>
      <c r="N1650" s="58">
        <v>-0.48699999999999999</v>
      </c>
    </row>
    <row r="1651" spans="1:14" ht="15.6">
      <c r="A1651" s="54">
        <v>10</v>
      </c>
      <c r="B1651" s="54">
        <v>6400</v>
      </c>
      <c r="C1651" s="54" t="s">
        <v>1220</v>
      </c>
      <c r="D1651" s="54" t="s">
        <v>51</v>
      </c>
      <c r="E1651" s="55">
        <v>1433</v>
      </c>
      <c r="F1651" s="56">
        <v>0.27200000000000002</v>
      </c>
      <c r="G1651" s="122"/>
      <c r="H1651" s="55">
        <v>1704</v>
      </c>
      <c r="I1651" s="56">
        <v>0.37617370892018798</v>
      </c>
      <c r="J1651" s="57"/>
      <c r="K1651" s="57"/>
      <c r="L1651" s="126"/>
      <c r="M1651" s="58">
        <v>-0.32382629107981198</v>
      </c>
      <c r="N1651" s="58">
        <v>-0.42799999999999994</v>
      </c>
    </row>
    <row r="1652" spans="1:14" ht="15.6">
      <c r="A1652" s="54">
        <v>11</v>
      </c>
      <c r="B1652" s="54">
        <v>6400</v>
      </c>
      <c r="C1652" s="54" t="s">
        <v>1220</v>
      </c>
      <c r="D1652" s="54" t="s">
        <v>52</v>
      </c>
      <c r="E1652" s="55">
        <v>293</v>
      </c>
      <c r="F1652" s="56">
        <v>6.5000000000000002E-2</v>
      </c>
      <c r="G1652" s="121">
        <v>-0.20699999999999999</v>
      </c>
      <c r="H1652" s="55">
        <v>281</v>
      </c>
      <c r="I1652" s="56">
        <v>0.149466192170818</v>
      </c>
      <c r="J1652" s="59">
        <v>-0.22670751674936998</v>
      </c>
      <c r="K1652" s="55" t="str">
        <f>IF(G1652="","",IF(G1652="*","",IF(ABS(J1652)&gt;ABS(G1652),"Decrease","Increase")))</f>
        <v>Decrease</v>
      </c>
      <c r="L1652" s="127">
        <f>IF(G1652="","",IF(G1652="*","",(ABS(G1652-J1652))*100))</f>
        <v>1.9707516749369991</v>
      </c>
      <c r="M1652" s="58">
        <v>-0.55053380782918193</v>
      </c>
      <c r="N1652" s="58">
        <v>-0.63500000000000001</v>
      </c>
    </row>
    <row r="1653" spans="1:14" ht="15.6">
      <c r="A1653" s="54">
        <v>12</v>
      </c>
      <c r="B1653" s="54">
        <v>6400</v>
      </c>
      <c r="C1653" s="54" t="s">
        <v>1220</v>
      </c>
      <c r="D1653" s="54" t="s">
        <v>13</v>
      </c>
      <c r="E1653" s="55">
        <v>1706</v>
      </c>
      <c r="F1653" s="56">
        <v>0.23899999999999999</v>
      </c>
      <c r="G1653" s="122"/>
      <c r="H1653" s="55">
        <v>1965</v>
      </c>
      <c r="I1653" s="56">
        <v>0.34656488549618297</v>
      </c>
      <c r="J1653" s="57"/>
      <c r="K1653" s="57"/>
      <c r="L1653" s="126"/>
      <c r="M1653" s="58">
        <v>-0.35343511450381698</v>
      </c>
      <c r="N1653" s="58">
        <v>-0.46099999999999997</v>
      </c>
    </row>
    <row r="1654" spans="1:14" ht="15.6">
      <c r="A1654" s="54">
        <v>13</v>
      </c>
      <c r="B1654" s="54">
        <v>6400</v>
      </c>
      <c r="C1654" s="54" t="s">
        <v>1220</v>
      </c>
      <c r="D1654" s="54" t="s">
        <v>14</v>
      </c>
      <c r="E1654" s="55">
        <v>20</v>
      </c>
      <c r="F1654" s="60">
        <v>0.1</v>
      </c>
      <c r="G1654" s="121">
        <v>-0.13900000000000001</v>
      </c>
      <c r="H1654" s="55">
        <v>20</v>
      </c>
      <c r="I1654" s="56">
        <v>0.1</v>
      </c>
      <c r="J1654" s="59">
        <v>-0.24656488549618297</v>
      </c>
      <c r="K1654" s="55" t="str">
        <f>IF(G1654="","",IF(G1654="*","",IF(ABS(J1654)&gt;ABS(G1654),"Decrease","Increase")))</f>
        <v>Decrease</v>
      </c>
      <c r="L1654" s="127">
        <f>IF(G1654="","",IF(G1654="*","",(ABS(G1654-J1654))*100))</f>
        <v>10.756488549618295</v>
      </c>
      <c r="M1654" s="58">
        <v>-0.6</v>
      </c>
      <c r="N1654" s="58">
        <v>-0.6</v>
      </c>
    </row>
    <row r="1655" spans="1:14" ht="15.6">
      <c r="A1655" s="54">
        <v>14</v>
      </c>
      <c r="B1655" s="54">
        <v>6400</v>
      </c>
      <c r="C1655" s="54" t="s">
        <v>1220</v>
      </c>
      <c r="D1655" s="54" t="s">
        <v>15</v>
      </c>
      <c r="E1655" s="55">
        <v>907</v>
      </c>
      <c r="F1655" s="56">
        <v>0.21199999999999999</v>
      </c>
      <c r="G1655" s="122"/>
      <c r="H1655" s="55">
        <v>1012</v>
      </c>
      <c r="I1655" s="56">
        <v>0.313241106719368</v>
      </c>
      <c r="J1655" s="57"/>
      <c r="K1655" s="57"/>
      <c r="L1655" s="126"/>
      <c r="M1655" s="58">
        <v>-0.38675889328063195</v>
      </c>
      <c r="N1655" s="58">
        <v>-0.48799999999999999</v>
      </c>
    </row>
    <row r="1656" spans="1:14" ht="15.6">
      <c r="A1656" s="54">
        <v>15</v>
      </c>
      <c r="B1656" s="54">
        <v>6400</v>
      </c>
      <c r="C1656" s="54" t="s">
        <v>1220</v>
      </c>
      <c r="D1656" s="54" t="s">
        <v>16</v>
      </c>
      <c r="E1656" s="55">
        <v>819</v>
      </c>
      <c r="F1656" s="56">
        <v>0.26500000000000001</v>
      </c>
      <c r="G1656" s="121">
        <v>5.2999999999999999E-2</v>
      </c>
      <c r="H1656" s="55">
        <v>973</v>
      </c>
      <c r="I1656" s="56">
        <v>0.37615621788283699</v>
      </c>
      <c r="J1656" s="59">
        <v>6.2915111163468984E-2</v>
      </c>
      <c r="K1656" s="55" t="str">
        <f>IF(G1656="","",IF(G1656="*","",IF(ABS(J1656)&gt;ABS(G1656),"Decrease","Increase")))</f>
        <v>Decrease</v>
      </c>
      <c r="L1656" s="127">
        <f>IF(G1656="","",IF(G1656="*","",(ABS(G1656-J1656))*100))</f>
        <v>0.99151111634689859</v>
      </c>
      <c r="M1656" s="58">
        <v>-0.32384378211716297</v>
      </c>
      <c r="N1656" s="58">
        <v>-0.43499999999999994</v>
      </c>
    </row>
    <row r="1657" spans="1:14" ht="15.6">
      <c r="A1657" s="54">
        <v>1</v>
      </c>
      <c r="B1657" s="54">
        <v>6500</v>
      </c>
      <c r="C1657" s="54" t="s">
        <v>1221</v>
      </c>
      <c r="D1657" s="54" t="s">
        <v>50</v>
      </c>
      <c r="E1657" s="55">
        <v>1323</v>
      </c>
      <c r="F1657" s="56">
        <v>0.34799999999999998</v>
      </c>
      <c r="G1657" s="122"/>
      <c r="H1657" s="55">
        <v>1408</v>
      </c>
      <c r="I1657" s="56">
        <v>0.44247159090909099</v>
      </c>
      <c r="J1657" s="57"/>
      <c r="K1657" s="57"/>
      <c r="L1657" s="126"/>
      <c r="M1657" s="58">
        <v>-0.25752840909090896</v>
      </c>
      <c r="N1657" s="58">
        <v>-0.35199999999999998</v>
      </c>
    </row>
    <row r="1658" spans="1:14" ht="15.6">
      <c r="A1658" s="54">
        <v>2</v>
      </c>
      <c r="B1658" s="54">
        <v>6500</v>
      </c>
      <c r="C1658" s="54" t="s">
        <v>1221</v>
      </c>
      <c r="D1658" s="54" t="s">
        <v>7</v>
      </c>
      <c r="E1658" s="55">
        <v>905</v>
      </c>
      <c r="F1658" s="56">
        <v>0.42699999999999999</v>
      </c>
      <c r="G1658" s="122"/>
      <c r="H1658" s="55">
        <v>974</v>
      </c>
      <c r="I1658" s="56">
        <v>0.53901437371663197</v>
      </c>
      <c r="J1658" s="57"/>
      <c r="K1658" s="57"/>
      <c r="L1658" s="126"/>
      <c r="M1658" s="58">
        <v>-0.16098562628336799</v>
      </c>
      <c r="N1658" s="58">
        <v>-0.27299999999999996</v>
      </c>
    </row>
    <row r="1659" spans="1:14" ht="15.6">
      <c r="A1659" s="54">
        <v>3</v>
      </c>
      <c r="B1659" s="54">
        <v>6500</v>
      </c>
      <c r="C1659" s="54" t="s">
        <v>1221</v>
      </c>
      <c r="D1659" s="54" t="s">
        <v>42</v>
      </c>
      <c r="E1659" s="55">
        <v>377</v>
      </c>
      <c r="F1659" s="56">
        <v>0.16200000000000001</v>
      </c>
      <c r="G1659" s="121">
        <v>-0.26500000000000001</v>
      </c>
      <c r="H1659" s="55">
        <v>396</v>
      </c>
      <c r="I1659" s="56">
        <v>0.20959595959596</v>
      </c>
      <c r="J1659" s="59">
        <v>-0.32941841412067197</v>
      </c>
      <c r="K1659" s="55" t="str">
        <f>IF(G1659="","",IF(G1659="*","",IF(ABS(J1659)&gt;ABS(G1659),"Decrease","Increase")))</f>
        <v>Decrease</v>
      </c>
      <c r="L1659" s="127">
        <f>IF(G1659="","",IF(G1659="*","",(ABS(G1659-J1659))*100))</f>
        <v>6.4418414120671947</v>
      </c>
      <c r="M1659" s="58">
        <v>-0.49040404040403995</v>
      </c>
      <c r="N1659" s="58">
        <v>-0.53799999999999992</v>
      </c>
    </row>
    <row r="1660" spans="1:14" ht="15.6">
      <c r="A1660" s="54">
        <v>4</v>
      </c>
      <c r="B1660" s="54">
        <v>6500</v>
      </c>
      <c r="C1660" s="54" t="s">
        <v>1221</v>
      </c>
      <c r="D1660" s="54" t="s">
        <v>43</v>
      </c>
      <c r="E1660" s="55">
        <v>12</v>
      </c>
      <c r="F1660" s="56">
        <v>0.41699999999999998</v>
      </c>
      <c r="G1660" s="121">
        <v>-0.01</v>
      </c>
      <c r="H1660" s="55">
        <v>19</v>
      </c>
      <c r="I1660" s="56">
        <v>0.47368421052631599</v>
      </c>
      <c r="J1660" s="59">
        <v>-6.5330163190315982E-2</v>
      </c>
      <c r="K1660" s="55" t="str">
        <f>IF(G1660="","",IF(G1660="*","",IF(ABS(J1660)&gt;ABS(G1660),"Decrease","Increase")))</f>
        <v>Decrease</v>
      </c>
      <c r="L1660" s="127">
        <f>IF(G1660="","",IF(G1660="*","",(ABS(G1660-J1660))*100))</f>
        <v>5.5330163190315984</v>
      </c>
      <c r="M1660" s="58">
        <v>-0.22631578947368397</v>
      </c>
      <c r="N1660" s="58">
        <v>-0.28299999999999997</v>
      </c>
    </row>
    <row r="1661" spans="1:14" ht="15.6">
      <c r="A1661" s="54">
        <v>5</v>
      </c>
      <c r="B1661" s="54">
        <v>6500</v>
      </c>
      <c r="C1661" s="54" t="s">
        <v>1221</v>
      </c>
      <c r="D1661" s="54" t="s">
        <v>8</v>
      </c>
      <c r="E1661" s="55" t="s">
        <v>1</v>
      </c>
      <c r="F1661" s="55" t="s">
        <v>1</v>
      </c>
      <c r="G1661" s="121" t="s">
        <v>1</v>
      </c>
      <c r="H1661" s="55" t="s">
        <v>1</v>
      </c>
      <c r="I1661" s="56" t="s">
        <v>1</v>
      </c>
      <c r="J1661" s="55" t="s">
        <v>1</v>
      </c>
      <c r="K1661" s="55" t="str">
        <f>IF(G1661="","",IF(G1661="*","",IF(ABS(J1661)&gt;ABS(G1661),"Decrease","Increase")))</f>
        <v/>
      </c>
      <c r="L1661" s="127" t="str">
        <f>IF(G1661="","",IF(G1661="*","",(ABS(G1661-J1661))*100))</f>
        <v/>
      </c>
      <c r="M1661" s="58"/>
      <c r="N1661" s="58"/>
    </row>
    <row r="1662" spans="1:14" ht="15.6">
      <c r="A1662" s="54">
        <v>6</v>
      </c>
      <c r="B1662" s="54">
        <v>6500</v>
      </c>
      <c r="C1662" s="54" t="s">
        <v>1221</v>
      </c>
      <c r="D1662" s="54" t="s">
        <v>44</v>
      </c>
      <c r="E1662" s="55">
        <v>27</v>
      </c>
      <c r="F1662" s="56">
        <v>0.25900000000000001</v>
      </c>
      <c r="G1662" s="121">
        <v>-0.16800000000000001</v>
      </c>
      <c r="H1662" s="55">
        <v>18</v>
      </c>
      <c r="I1662" s="56">
        <v>0.27777777777777801</v>
      </c>
      <c r="J1662" s="59">
        <v>-0.26123659593885395</v>
      </c>
      <c r="K1662" s="55" t="str">
        <f>IF(G1662="","",IF(G1662="*","",IF(ABS(J1662)&gt;ABS(G1662),"Decrease","Increase")))</f>
        <v>Decrease</v>
      </c>
      <c r="L1662" s="127">
        <f>IF(G1662="","",IF(G1662="*","",(ABS(G1662-J1662))*100))</f>
        <v>9.3236595938853952</v>
      </c>
      <c r="M1662" s="58">
        <v>-0.42222222222222194</v>
      </c>
      <c r="N1662" s="58">
        <v>-0.44099999999999995</v>
      </c>
    </row>
    <row r="1663" spans="1:14" ht="15.6">
      <c r="A1663" s="54">
        <v>7</v>
      </c>
      <c r="B1663" s="54">
        <v>6500</v>
      </c>
      <c r="C1663" s="54" t="s">
        <v>1221</v>
      </c>
      <c r="D1663" s="54" t="s">
        <v>1096</v>
      </c>
      <c r="E1663" s="55" t="s">
        <v>1</v>
      </c>
      <c r="F1663" s="55" t="s">
        <v>1</v>
      </c>
      <c r="G1663" s="123"/>
      <c r="H1663" s="55"/>
      <c r="I1663" s="56"/>
      <c r="J1663" s="55"/>
      <c r="K1663" s="54"/>
      <c r="L1663" s="127" t="str">
        <f>IF(G1663="","",IF(G1663="*","",(ABS(G1663-J1663))*100))</f>
        <v/>
      </c>
      <c r="M1663" s="58"/>
      <c r="N1663" s="58"/>
    </row>
    <row r="1664" spans="1:14" ht="15.6">
      <c r="A1664" s="54">
        <v>8</v>
      </c>
      <c r="B1664" s="54">
        <v>6500</v>
      </c>
      <c r="C1664" s="54" t="s">
        <v>1221</v>
      </c>
      <c r="D1664" s="54" t="s">
        <v>9</v>
      </c>
      <c r="E1664" s="55">
        <v>376</v>
      </c>
      <c r="F1664" s="56">
        <v>0.58199999999999996</v>
      </c>
      <c r="G1664" s="122"/>
      <c r="H1664" s="55">
        <v>419</v>
      </c>
      <c r="I1664" s="56">
        <v>0.61813842482100201</v>
      </c>
      <c r="J1664" s="57"/>
      <c r="K1664" s="57"/>
      <c r="L1664" s="126"/>
      <c r="M1664" s="58">
        <v>-8.1861575178997947E-2</v>
      </c>
      <c r="N1664" s="58">
        <v>-0.11799999999999999</v>
      </c>
    </row>
    <row r="1665" spans="1:14" ht="15.6">
      <c r="A1665" s="54">
        <v>9</v>
      </c>
      <c r="B1665" s="54">
        <v>6500</v>
      </c>
      <c r="C1665" s="54" t="s">
        <v>1221</v>
      </c>
      <c r="D1665" s="54" t="s">
        <v>10</v>
      </c>
      <c r="E1665" s="55">
        <v>947</v>
      </c>
      <c r="F1665" s="56">
        <v>0.254</v>
      </c>
      <c r="G1665" s="121">
        <v>-0.32799999999999996</v>
      </c>
      <c r="H1665" s="55">
        <v>989</v>
      </c>
      <c r="I1665" s="56">
        <v>0.368048533872599</v>
      </c>
      <c r="J1665" s="59">
        <v>-0.250089890948403</v>
      </c>
      <c r="K1665" s="55" t="str">
        <f>IF(G1665="","",IF(G1665="*","",IF(ABS(J1665)&gt;ABS(G1665),"Decrease","Increase")))</f>
        <v>Increase</v>
      </c>
      <c r="L1665" s="127">
        <f>IF(G1665="","",IF(G1665="*","",(ABS(G1665-J1665))*100))</f>
        <v>7.7910109051596956</v>
      </c>
      <c r="M1665" s="58">
        <v>-0.33195146612740095</v>
      </c>
      <c r="N1665" s="58">
        <v>-0.44599999999999995</v>
      </c>
    </row>
    <row r="1666" spans="1:14" ht="15.6">
      <c r="A1666" s="54">
        <v>10</v>
      </c>
      <c r="B1666" s="54">
        <v>6500</v>
      </c>
      <c r="C1666" s="54" t="s">
        <v>1221</v>
      </c>
      <c r="D1666" s="54" t="s">
        <v>51</v>
      </c>
      <c r="E1666" s="55">
        <v>1144</v>
      </c>
      <c r="F1666" s="56">
        <v>0.38900000000000001</v>
      </c>
      <c r="G1666" s="122"/>
      <c r="H1666" s="55">
        <v>1173</v>
      </c>
      <c r="I1666" s="56">
        <v>0.50895140664961602</v>
      </c>
      <c r="J1666" s="57"/>
      <c r="K1666" s="57"/>
      <c r="L1666" s="126"/>
      <c r="M1666" s="58">
        <v>-0.19104859335038393</v>
      </c>
      <c r="N1666" s="58">
        <v>-0.31099999999999994</v>
      </c>
    </row>
    <row r="1667" spans="1:14" ht="15.6">
      <c r="A1667" s="54">
        <v>11</v>
      </c>
      <c r="B1667" s="54">
        <v>6500</v>
      </c>
      <c r="C1667" s="54" t="s">
        <v>1221</v>
      </c>
      <c r="D1667" s="54" t="s">
        <v>52</v>
      </c>
      <c r="E1667" s="55">
        <v>179</v>
      </c>
      <c r="F1667" s="56">
        <v>8.4000000000000005E-2</v>
      </c>
      <c r="G1667" s="121">
        <v>-0.30499999999999999</v>
      </c>
      <c r="H1667" s="55">
        <v>235</v>
      </c>
      <c r="I1667" s="56">
        <v>0.11063829787234</v>
      </c>
      <c r="J1667" s="59">
        <v>-0.39831310877727599</v>
      </c>
      <c r="K1667" s="55" t="str">
        <f>IF(G1667="","",IF(G1667="*","",IF(ABS(J1667)&gt;ABS(G1667),"Decrease","Increase")))</f>
        <v>Decrease</v>
      </c>
      <c r="L1667" s="127">
        <f>IF(G1667="","",IF(G1667="*","",(ABS(G1667-J1667))*100))</f>
        <v>9.3313108777275993</v>
      </c>
      <c r="M1667" s="58">
        <v>-0.58936170212765993</v>
      </c>
      <c r="N1667" s="58">
        <v>-0.61599999999999999</v>
      </c>
    </row>
    <row r="1668" spans="1:14" ht="15.6">
      <c r="A1668" s="54">
        <v>12</v>
      </c>
      <c r="B1668" s="54">
        <v>6500</v>
      </c>
      <c r="C1668" s="54" t="s">
        <v>1221</v>
      </c>
      <c r="D1668" s="54" t="s">
        <v>13</v>
      </c>
      <c r="E1668" s="55">
        <v>1322</v>
      </c>
      <c r="F1668" s="56">
        <v>0.34799999999999998</v>
      </c>
      <c r="G1668" s="122"/>
      <c r="H1668" s="55">
        <v>1408</v>
      </c>
      <c r="I1668" s="56">
        <v>0.44247159090909099</v>
      </c>
      <c r="J1668" s="57"/>
      <c r="K1668" s="57"/>
      <c r="L1668" s="126"/>
      <c r="M1668" s="58">
        <v>-0.25752840909090896</v>
      </c>
      <c r="N1668" s="58">
        <v>-0.35199999999999998</v>
      </c>
    </row>
    <row r="1669" spans="1:14" ht="15.6">
      <c r="A1669" s="54">
        <v>13</v>
      </c>
      <c r="B1669" s="54">
        <v>6500</v>
      </c>
      <c r="C1669" s="54" t="s">
        <v>1221</v>
      </c>
      <c r="D1669" s="54" t="s">
        <v>14</v>
      </c>
      <c r="E1669" s="55" t="s">
        <v>1</v>
      </c>
      <c r="F1669" s="55" t="s">
        <v>1</v>
      </c>
      <c r="G1669" s="121" t="s">
        <v>1</v>
      </c>
      <c r="H1669" s="55"/>
      <c r="I1669" s="56"/>
      <c r="J1669" s="55"/>
      <c r="K1669" s="55" t="str">
        <f>IF(G1669="","",IF(G1669="*","",IF(ABS(J1669)&gt;ABS(G1669),"Decrease","Increase")))</f>
        <v/>
      </c>
      <c r="L1669" s="127" t="str">
        <f>IF(G1669="","",IF(G1669="*","",(ABS(G1669-J1669))*100))</f>
        <v/>
      </c>
      <c r="M1669" s="58"/>
      <c r="N1669" s="58"/>
    </row>
    <row r="1670" spans="1:14" ht="15.6">
      <c r="A1670" s="54">
        <v>14</v>
      </c>
      <c r="B1670" s="54">
        <v>6500</v>
      </c>
      <c r="C1670" s="54" t="s">
        <v>1221</v>
      </c>
      <c r="D1670" s="54" t="s">
        <v>15</v>
      </c>
      <c r="E1670" s="55">
        <v>659</v>
      </c>
      <c r="F1670" s="56">
        <v>0.31900000000000001</v>
      </c>
      <c r="G1670" s="122"/>
      <c r="H1670" s="55">
        <v>718</v>
      </c>
      <c r="I1670" s="56">
        <v>0.38579387186629499</v>
      </c>
      <c r="J1670" s="57"/>
      <c r="K1670" s="57"/>
      <c r="L1670" s="126"/>
      <c r="M1670" s="58">
        <v>-0.31420612813370496</v>
      </c>
      <c r="N1670" s="58">
        <v>-0.38099999999999995</v>
      </c>
    </row>
    <row r="1671" spans="1:14" ht="15.6">
      <c r="A1671" s="54">
        <v>15</v>
      </c>
      <c r="B1671" s="54">
        <v>6500</v>
      </c>
      <c r="C1671" s="54" t="s">
        <v>1221</v>
      </c>
      <c r="D1671" s="54" t="s">
        <v>16</v>
      </c>
      <c r="E1671" s="55">
        <v>664</v>
      </c>
      <c r="F1671" s="56">
        <v>0.377</v>
      </c>
      <c r="G1671" s="121">
        <v>5.7999999999999996E-2</v>
      </c>
      <c r="H1671" s="55">
        <v>690</v>
      </c>
      <c r="I1671" s="56">
        <v>0.50144927536231898</v>
      </c>
      <c r="J1671" s="59">
        <v>0.11565540349602399</v>
      </c>
      <c r="K1671" s="55" t="str">
        <f>IF(G1671="","",IF(G1671="*","",IF(ABS(J1671)&gt;ABS(G1671),"Decrease","Increase")))</f>
        <v>Decrease</v>
      </c>
      <c r="L1671" s="127">
        <f>IF(G1671="","",IF(G1671="*","",(ABS(G1671-J1671))*100))</f>
        <v>5.7655403496023991</v>
      </c>
      <c r="M1671" s="58">
        <v>-0.19855072463768098</v>
      </c>
      <c r="N1671" s="58">
        <v>-0.32299999999999995</v>
      </c>
    </row>
    <row r="1672" spans="1:14" ht="15.6">
      <c r="A1672" s="54">
        <v>1</v>
      </c>
      <c r="B1672" s="54">
        <v>6600</v>
      </c>
      <c r="C1672" s="54" t="s">
        <v>1222</v>
      </c>
      <c r="D1672" s="54" t="s">
        <v>50</v>
      </c>
      <c r="E1672" s="55">
        <v>1268</v>
      </c>
      <c r="F1672" s="56">
        <v>0.45400000000000001</v>
      </c>
      <c r="G1672" s="122"/>
      <c r="H1672" s="55">
        <v>1397</v>
      </c>
      <c r="I1672" s="56">
        <v>0.53829634931997095</v>
      </c>
      <c r="J1672" s="57"/>
      <c r="K1672" s="57"/>
      <c r="L1672" s="126"/>
      <c r="M1672" s="58">
        <v>-0.16170365068002901</v>
      </c>
      <c r="N1672" s="58">
        <v>-0.24599999999999994</v>
      </c>
    </row>
    <row r="1673" spans="1:14" ht="15.6">
      <c r="A1673" s="54">
        <v>2</v>
      </c>
      <c r="B1673" s="54">
        <v>6600</v>
      </c>
      <c r="C1673" s="54" t="s">
        <v>1222</v>
      </c>
      <c r="D1673" s="54" t="s">
        <v>7</v>
      </c>
      <c r="E1673" s="55">
        <v>945</v>
      </c>
      <c r="F1673" s="56">
        <v>0.51500000000000001</v>
      </c>
      <c r="G1673" s="122"/>
      <c r="H1673" s="55">
        <v>1047</v>
      </c>
      <c r="I1673" s="56">
        <v>0.606494746895893</v>
      </c>
      <c r="J1673" s="57"/>
      <c r="K1673" s="57"/>
      <c r="L1673" s="126"/>
      <c r="M1673" s="58">
        <v>-9.3505253104106956E-2</v>
      </c>
      <c r="N1673" s="58">
        <v>-0.18499999999999994</v>
      </c>
    </row>
    <row r="1674" spans="1:14" ht="15.6">
      <c r="A1674" s="54">
        <v>3</v>
      </c>
      <c r="B1674" s="54">
        <v>6600</v>
      </c>
      <c r="C1674" s="54" t="s">
        <v>1222</v>
      </c>
      <c r="D1674" s="54" t="s">
        <v>42</v>
      </c>
      <c r="E1674" s="55">
        <v>252</v>
      </c>
      <c r="F1674" s="56">
        <v>0.254</v>
      </c>
      <c r="G1674" s="121">
        <v>-0.26100000000000001</v>
      </c>
      <c r="H1674" s="55">
        <v>284</v>
      </c>
      <c r="I1674" s="56">
        <v>0.309859154929577</v>
      </c>
      <c r="J1674" s="59">
        <v>-0.296635591966316</v>
      </c>
      <c r="K1674" s="55" t="str">
        <f>IF(G1674="","",IF(G1674="*","",IF(ABS(J1674)&gt;ABS(G1674),"Decrease","Increase")))</f>
        <v>Decrease</v>
      </c>
      <c r="L1674" s="127">
        <f>IF(G1674="","",IF(G1674="*","",(ABS(G1674-J1674))*100))</f>
        <v>3.5635591966315996</v>
      </c>
      <c r="M1674" s="58">
        <v>-0.39014084507042296</v>
      </c>
      <c r="N1674" s="58">
        <v>-0.44599999999999995</v>
      </c>
    </row>
    <row r="1675" spans="1:14" ht="15.6">
      <c r="A1675" s="54">
        <v>4</v>
      </c>
      <c r="B1675" s="54">
        <v>6600</v>
      </c>
      <c r="C1675" s="54" t="s">
        <v>1222</v>
      </c>
      <c r="D1675" s="54" t="s">
        <v>43</v>
      </c>
      <c r="E1675" s="55">
        <v>19</v>
      </c>
      <c r="F1675" s="56">
        <v>0.26300000000000001</v>
      </c>
      <c r="G1675" s="121">
        <v>-0.252</v>
      </c>
      <c r="H1675" s="55">
        <v>23</v>
      </c>
      <c r="I1675" s="56">
        <v>0.34782608695652201</v>
      </c>
      <c r="J1675" s="59">
        <v>-0.25866865993937099</v>
      </c>
      <c r="K1675" s="55" t="str">
        <f>IF(G1675="","",IF(G1675="*","",IF(ABS(J1675)&gt;ABS(G1675),"Decrease","Increase")))</f>
        <v>Decrease</v>
      </c>
      <c r="L1675" s="127">
        <f>IF(G1675="","",IF(G1675="*","",(ABS(G1675-J1675))*100))</f>
        <v>0.66686599393709911</v>
      </c>
      <c r="M1675" s="58">
        <v>-0.35217391304347795</v>
      </c>
      <c r="N1675" s="58">
        <v>-0.43699999999999994</v>
      </c>
    </row>
    <row r="1676" spans="1:14" ht="15.6">
      <c r="A1676" s="54">
        <v>5</v>
      </c>
      <c r="B1676" s="54">
        <v>6600</v>
      </c>
      <c r="C1676" s="54" t="s">
        <v>1222</v>
      </c>
      <c r="D1676" s="54" t="s">
        <v>8</v>
      </c>
      <c r="E1676" s="55" t="s">
        <v>1</v>
      </c>
      <c r="F1676" s="55" t="s">
        <v>1</v>
      </c>
      <c r="G1676" s="121" t="s">
        <v>1</v>
      </c>
      <c r="H1676" s="55" t="s">
        <v>1</v>
      </c>
      <c r="I1676" s="56" t="s">
        <v>1</v>
      </c>
      <c r="J1676" s="55" t="s">
        <v>1</v>
      </c>
      <c r="K1676" s="55" t="str">
        <f>IF(G1676="","",IF(G1676="*","",IF(ABS(J1676)&gt;ABS(G1676),"Decrease","Increase")))</f>
        <v/>
      </c>
      <c r="L1676" s="127" t="str">
        <f>IF(G1676="","",IF(G1676="*","",(ABS(G1676-J1676))*100))</f>
        <v/>
      </c>
      <c r="M1676" s="58"/>
      <c r="N1676" s="58"/>
    </row>
    <row r="1677" spans="1:14" ht="15.6">
      <c r="A1677" s="54">
        <v>6</v>
      </c>
      <c r="B1677" s="54">
        <v>6600</v>
      </c>
      <c r="C1677" s="54" t="s">
        <v>1222</v>
      </c>
      <c r="D1677" s="54" t="s">
        <v>44</v>
      </c>
      <c r="E1677" s="55">
        <v>45</v>
      </c>
      <c r="F1677" s="56">
        <v>0.33300000000000002</v>
      </c>
      <c r="G1677" s="121">
        <v>-0.182</v>
      </c>
      <c r="H1677" s="55">
        <v>32</v>
      </c>
      <c r="I1677" s="56">
        <v>0.4375</v>
      </c>
      <c r="J1677" s="59">
        <v>-0.168994746895893</v>
      </c>
      <c r="K1677" s="55" t="str">
        <f>IF(G1677="","",IF(G1677="*","",IF(ABS(J1677)&gt;ABS(G1677),"Decrease","Increase")))</f>
        <v>Increase</v>
      </c>
      <c r="L1677" s="127">
        <f>IF(G1677="","",IF(G1677="*","",(ABS(G1677-J1677))*100))</f>
        <v>1.3005253104106995</v>
      </c>
      <c r="M1677" s="58">
        <v>-0.26249999999999996</v>
      </c>
      <c r="N1677" s="58">
        <v>-0.36699999999999994</v>
      </c>
    </row>
    <row r="1678" spans="1:14" ht="15.6">
      <c r="A1678" s="54">
        <v>7</v>
      </c>
      <c r="B1678" s="54">
        <v>6600</v>
      </c>
      <c r="C1678" s="54" t="s">
        <v>1222</v>
      </c>
      <c r="D1678" s="54" t="s">
        <v>1096</v>
      </c>
      <c r="E1678" s="55" t="s">
        <v>1</v>
      </c>
      <c r="F1678" s="55" t="s">
        <v>1</v>
      </c>
      <c r="G1678" s="123"/>
      <c r="H1678" s="55" t="s">
        <v>1</v>
      </c>
      <c r="I1678" s="56" t="s">
        <v>1</v>
      </c>
      <c r="J1678" s="55" t="s">
        <v>1</v>
      </c>
      <c r="K1678" s="54"/>
      <c r="L1678" s="127" t="str">
        <f>IF(G1678="","",IF(G1678="*","",(ABS(G1678-J1678))*100))</f>
        <v/>
      </c>
      <c r="M1678" s="58"/>
      <c r="N1678" s="58"/>
    </row>
    <row r="1679" spans="1:14" ht="15.6">
      <c r="A1679" s="54">
        <v>8</v>
      </c>
      <c r="B1679" s="54">
        <v>6600</v>
      </c>
      <c r="C1679" s="54" t="s">
        <v>1222</v>
      </c>
      <c r="D1679" s="54" t="s">
        <v>9</v>
      </c>
      <c r="E1679" s="55">
        <v>484</v>
      </c>
      <c r="F1679" s="60">
        <v>0.61</v>
      </c>
      <c r="G1679" s="122"/>
      <c r="H1679" s="55">
        <v>514</v>
      </c>
      <c r="I1679" s="56">
        <v>0.67509727626459104</v>
      </c>
      <c r="J1679" s="57"/>
      <c r="K1679" s="57"/>
      <c r="L1679" s="126"/>
      <c r="M1679" s="58">
        <v>-2.4902723735408916E-2</v>
      </c>
      <c r="N1679" s="58">
        <v>-8.9999999999999969E-2</v>
      </c>
    </row>
    <row r="1680" spans="1:14" ht="15.6">
      <c r="A1680" s="54">
        <v>9</v>
      </c>
      <c r="B1680" s="54">
        <v>6600</v>
      </c>
      <c r="C1680" s="54" t="s">
        <v>1222</v>
      </c>
      <c r="D1680" s="54" t="s">
        <v>10</v>
      </c>
      <c r="E1680" s="55">
        <v>784</v>
      </c>
      <c r="F1680" s="56">
        <v>0.35799999999999998</v>
      </c>
      <c r="G1680" s="121">
        <v>-0.252</v>
      </c>
      <c r="H1680" s="55">
        <v>883</v>
      </c>
      <c r="I1680" s="56">
        <v>0.45866364665911702</v>
      </c>
      <c r="J1680" s="59">
        <v>-0.21643362960547402</v>
      </c>
      <c r="K1680" s="55" t="str">
        <f>IF(G1680="","",IF(G1680="*","",IF(ABS(J1680)&gt;ABS(G1680),"Decrease","Increase")))</f>
        <v>Increase</v>
      </c>
      <c r="L1680" s="127">
        <f>IF(G1680="","",IF(G1680="*","",(ABS(G1680-J1680))*100))</f>
        <v>3.5566370394525979</v>
      </c>
      <c r="M1680" s="58">
        <v>-0.24133635334088294</v>
      </c>
      <c r="N1680" s="58">
        <v>-0.34199999999999997</v>
      </c>
    </row>
    <row r="1681" spans="1:14" ht="15.6">
      <c r="A1681" s="54">
        <v>10</v>
      </c>
      <c r="B1681" s="54">
        <v>6600</v>
      </c>
      <c r="C1681" s="54" t="s">
        <v>1222</v>
      </c>
      <c r="D1681" s="54" t="s">
        <v>51</v>
      </c>
      <c r="E1681" s="55">
        <v>1125</v>
      </c>
      <c r="F1681" s="56">
        <v>0.49299999999999999</v>
      </c>
      <c r="G1681" s="122"/>
      <c r="H1681" s="55">
        <v>1214</v>
      </c>
      <c r="I1681" s="56">
        <v>0.59719934102141703</v>
      </c>
      <c r="J1681" s="57"/>
      <c r="K1681" s="57"/>
      <c r="L1681" s="126"/>
      <c r="M1681" s="58">
        <v>-0.10280065897858293</v>
      </c>
      <c r="N1681" s="58">
        <v>-0.20699999999999996</v>
      </c>
    </row>
    <row r="1682" spans="1:14" ht="15.6">
      <c r="A1682" s="54">
        <v>11</v>
      </c>
      <c r="B1682" s="54">
        <v>6600</v>
      </c>
      <c r="C1682" s="54" t="s">
        <v>1222</v>
      </c>
      <c r="D1682" s="54" t="s">
        <v>52</v>
      </c>
      <c r="E1682" s="55">
        <v>143</v>
      </c>
      <c r="F1682" s="56">
        <v>0.14699999999999999</v>
      </c>
      <c r="G1682" s="121">
        <v>-0.34600000000000003</v>
      </c>
      <c r="H1682" s="55">
        <v>183</v>
      </c>
      <c r="I1682" s="56">
        <v>0.14754098360655701</v>
      </c>
      <c r="J1682" s="59">
        <v>-0.44965835741486004</v>
      </c>
      <c r="K1682" s="55" t="str">
        <f>IF(G1682="","",IF(G1682="*","",IF(ABS(J1682)&gt;ABS(G1682),"Decrease","Increase")))</f>
        <v>Decrease</v>
      </c>
      <c r="L1682" s="127">
        <f>IF(G1682="","",IF(G1682="*","",(ABS(G1682-J1682))*100))</f>
        <v>10.365835741486002</v>
      </c>
      <c r="M1682" s="58">
        <v>-0.55245901639344297</v>
      </c>
      <c r="N1682" s="58">
        <v>-0.55299999999999994</v>
      </c>
    </row>
    <row r="1683" spans="1:14" ht="15.6">
      <c r="A1683" s="54">
        <v>12</v>
      </c>
      <c r="B1683" s="54">
        <v>6600</v>
      </c>
      <c r="C1683" s="54" t="s">
        <v>1222</v>
      </c>
      <c r="D1683" s="54" t="s">
        <v>13</v>
      </c>
      <c r="E1683" s="55">
        <v>1261</v>
      </c>
      <c r="F1683" s="56">
        <v>0.45700000000000002</v>
      </c>
      <c r="G1683" s="122"/>
      <c r="H1683" s="55">
        <v>1386</v>
      </c>
      <c r="I1683" s="56">
        <v>0.54040404040404</v>
      </c>
      <c r="J1683" s="57"/>
      <c r="K1683" s="57"/>
      <c r="L1683" s="126"/>
      <c r="M1683" s="58">
        <v>-0.15959595959595996</v>
      </c>
      <c r="N1683" s="58">
        <v>-0.24299999999999994</v>
      </c>
    </row>
    <row r="1684" spans="1:14" ht="15.6">
      <c r="A1684" s="54">
        <v>13</v>
      </c>
      <c r="B1684" s="54">
        <v>6600</v>
      </c>
      <c r="C1684" s="54" t="s">
        <v>1222</v>
      </c>
      <c r="D1684" s="54" t="s">
        <v>14</v>
      </c>
      <c r="E1684" s="55" t="s">
        <v>1</v>
      </c>
      <c r="F1684" s="55" t="s">
        <v>1</v>
      </c>
      <c r="G1684" s="121" t="s">
        <v>1</v>
      </c>
      <c r="H1684" s="55">
        <v>11</v>
      </c>
      <c r="I1684" s="56">
        <v>0.27272727272727298</v>
      </c>
      <c r="J1684" s="59">
        <v>-0.26767676767676701</v>
      </c>
      <c r="K1684" s="55" t="str">
        <f>IF(G1684="","",IF(G1684="*","",IF(ABS(J1684)&gt;ABS(G1684),"Decrease","Increase")))</f>
        <v/>
      </c>
      <c r="L1684" s="127" t="str">
        <f>IF(G1684="","",IF(G1684="*","",(ABS(G1684-J1684))*100))</f>
        <v/>
      </c>
      <c r="M1684" s="58">
        <v>-0.42727272727272697</v>
      </c>
      <c r="N1684" s="58"/>
    </row>
    <row r="1685" spans="1:14" ht="15.6">
      <c r="A1685" s="54">
        <v>14</v>
      </c>
      <c r="B1685" s="54">
        <v>6600</v>
      </c>
      <c r="C1685" s="54" t="s">
        <v>1222</v>
      </c>
      <c r="D1685" s="54" t="s">
        <v>15</v>
      </c>
      <c r="E1685" s="55">
        <v>668</v>
      </c>
      <c r="F1685" s="56">
        <v>0.41199999999999998</v>
      </c>
      <c r="G1685" s="122"/>
      <c r="H1685" s="55">
        <v>731</v>
      </c>
      <c r="I1685" s="56">
        <v>0.49931600547195598</v>
      </c>
      <c r="J1685" s="57"/>
      <c r="K1685" s="57"/>
      <c r="L1685" s="126"/>
      <c r="M1685" s="58">
        <v>-0.20068399452804397</v>
      </c>
      <c r="N1685" s="58">
        <v>-0.28799999999999998</v>
      </c>
    </row>
    <row r="1686" spans="1:14" ht="15.6">
      <c r="A1686" s="54">
        <v>15</v>
      </c>
      <c r="B1686" s="54">
        <v>6600</v>
      </c>
      <c r="C1686" s="54" t="s">
        <v>1222</v>
      </c>
      <c r="D1686" s="54" t="s">
        <v>16</v>
      </c>
      <c r="E1686" s="55">
        <v>600</v>
      </c>
      <c r="F1686" s="56">
        <v>0.502</v>
      </c>
      <c r="G1686" s="121">
        <v>0.09</v>
      </c>
      <c r="H1686" s="55">
        <v>666</v>
      </c>
      <c r="I1686" s="56">
        <v>0.58108108108108103</v>
      </c>
      <c r="J1686" s="59">
        <v>8.1765075609125049E-2</v>
      </c>
      <c r="K1686" s="55" t="str">
        <f>IF(G1686="","",IF(G1686="*","",IF(ABS(J1686)&gt;ABS(G1686),"Decrease","Increase")))</f>
        <v>Increase</v>
      </c>
      <c r="L1686" s="127">
        <f>IF(G1686="","",IF(G1686="*","",(ABS(G1686-J1686))*100))</f>
        <v>0.82349243908749481</v>
      </c>
      <c r="M1686" s="58">
        <v>-0.11891891891891893</v>
      </c>
      <c r="N1686" s="58">
        <v>-0.19799999999999995</v>
      </c>
    </row>
    <row r="1687" spans="1:14" ht="15.6">
      <c r="A1687" s="54">
        <v>1</v>
      </c>
      <c r="B1687" s="54">
        <v>6711</v>
      </c>
      <c r="C1687" s="54" t="s">
        <v>1223</v>
      </c>
      <c r="D1687" s="54" t="s">
        <v>50</v>
      </c>
      <c r="E1687" s="55">
        <v>1710</v>
      </c>
      <c r="F1687" s="56">
        <v>0.154</v>
      </c>
      <c r="G1687" s="122"/>
      <c r="H1687" s="55">
        <v>1913</v>
      </c>
      <c r="I1687" s="56">
        <v>0.24255096706743334</v>
      </c>
      <c r="J1687" s="57"/>
      <c r="K1687" s="57"/>
      <c r="L1687" s="126"/>
      <c r="M1687" s="58">
        <v>-0.45744903293256661</v>
      </c>
      <c r="N1687" s="58">
        <v>-0.54599999999999993</v>
      </c>
    </row>
    <row r="1688" spans="1:14" ht="15.6">
      <c r="A1688" s="54">
        <v>2</v>
      </c>
      <c r="B1688" s="54">
        <v>6711</v>
      </c>
      <c r="C1688" s="54" t="s">
        <v>1223</v>
      </c>
      <c r="D1688" s="54" t="s">
        <v>7</v>
      </c>
      <c r="E1688" s="55">
        <v>39</v>
      </c>
      <c r="F1688" s="56">
        <v>0.128</v>
      </c>
      <c r="G1688" s="122"/>
      <c r="H1688" s="55">
        <v>38</v>
      </c>
      <c r="I1688" s="56">
        <v>0.34210526315789475</v>
      </c>
      <c r="J1688" s="57"/>
      <c r="K1688" s="57"/>
      <c r="L1688" s="126"/>
      <c r="M1688" s="58">
        <v>-0.35789473684210521</v>
      </c>
      <c r="N1688" s="58">
        <v>-0.57199999999999995</v>
      </c>
    </row>
    <row r="1689" spans="1:14" ht="15.6">
      <c r="A1689" s="54">
        <v>3</v>
      </c>
      <c r="B1689" s="54">
        <v>6711</v>
      </c>
      <c r="C1689" s="54" t="s">
        <v>1223</v>
      </c>
      <c r="D1689" s="54" t="s">
        <v>42</v>
      </c>
      <c r="E1689" s="55">
        <v>1640</v>
      </c>
      <c r="F1689" s="56">
        <v>0.152</v>
      </c>
      <c r="G1689" s="121">
        <v>2.4E-2</v>
      </c>
      <c r="H1689" s="55">
        <v>1830</v>
      </c>
      <c r="I1689" s="56">
        <v>0.23715846994535519</v>
      </c>
      <c r="J1689" s="59">
        <v>-0.10494679321253955</v>
      </c>
      <c r="K1689" s="55" t="str">
        <f>IF(G1689="","",IF(G1689="*","",IF(ABS(J1689)&gt;ABS(G1689),"Decrease","Increase")))</f>
        <v>Decrease</v>
      </c>
      <c r="L1689" s="127">
        <f>IF(G1689="","",IF(G1689="*","",(ABS(G1689-J1689))*100))</f>
        <v>12.894679321253955</v>
      </c>
      <c r="M1689" s="58">
        <v>-0.46284153005464479</v>
      </c>
      <c r="N1689" s="58">
        <v>-0.54799999999999993</v>
      </c>
    </row>
    <row r="1690" spans="1:14" ht="15.6">
      <c r="A1690" s="54">
        <v>4</v>
      </c>
      <c r="B1690" s="54">
        <v>6711</v>
      </c>
      <c r="C1690" s="54" t="s">
        <v>1223</v>
      </c>
      <c r="D1690" s="54" t="s">
        <v>43</v>
      </c>
      <c r="E1690" s="55">
        <v>25</v>
      </c>
      <c r="F1690" s="60">
        <v>0.24</v>
      </c>
      <c r="G1690" s="121">
        <v>0.11199999999999999</v>
      </c>
      <c r="H1690" s="55">
        <v>40</v>
      </c>
      <c r="I1690" s="56">
        <v>0.35</v>
      </c>
      <c r="J1690" s="59">
        <v>7.8947368421052322E-3</v>
      </c>
      <c r="K1690" s="55" t="str">
        <f>IF(G1690="","",IF(G1690="*","",IF(ABS(J1690)&gt;ABS(G1690),"Decrease","Increase")))</f>
        <v>Increase</v>
      </c>
      <c r="L1690" s="127">
        <f>IF(G1690="","",IF(G1690="*","",(ABS(G1690-J1690))*100))</f>
        <v>10.410526315789475</v>
      </c>
      <c r="M1690" s="58">
        <v>-0.35</v>
      </c>
      <c r="N1690" s="58">
        <v>-0.45999999999999996</v>
      </c>
    </row>
    <row r="1691" spans="1:14" ht="15.6">
      <c r="A1691" s="54">
        <v>5</v>
      </c>
      <c r="B1691" s="54">
        <v>6711</v>
      </c>
      <c r="C1691" s="54" t="s">
        <v>1223</v>
      </c>
      <c r="D1691" s="54" t="s">
        <v>8</v>
      </c>
      <c r="E1691" s="55" t="s">
        <v>1</v>
      </c>
      <c r="F1691" s="55" t="s">
        <v>1</v>
      </c>
      <c r="G1691" s="121" t="s">
        <v>1</v>
      </c>
      <c r="H1691" s="55" t="s">
        <v>1</v>
      </c>
      <c r="I1691" s="56" t="s">
        <v>1</v>
      </c>
      <c r="J1691" s="55" t="s">
        <v>1</v>
      </c>
      <c r="K1691" s="55" t="str">
        <f>IF(G1691="","",IF(G1691="*","",IF(ABS(J1691)&gt;ABS(G1691),"Decrease","Increase")))</f>
        <v/>
      </c>
      <c r="L1691" s="127" t="str">
        <f>IF(G1691="","",IF(G1691="*","",(ABS(G1691-J1691))*100))</f>
        <v/>
      </c>
      <c r="M1691" s="58"/>
      <c r="N1691" s="58"/>
    </row>
    <row r="1692" spans="1:14" ht="15.6">
      <c r="A1692" s="54">
        <v>6</v>
      </c>
      <c r="B1692" s="54">
        <v>6711</v>
      </c>
      <c r="C1692" s="54" t="s">
        <v>1223</v>
      </c>
      <c r="D1692" s="54" t="s">
        <v>44</v>
      </c>
      <c r="E1692" s="55" t="s">
        <v>1</v>
      </c>
      <c r="F1692" s="55" t="s">
        <v>1</v>
      </c>
      <c r="G1692" s="121" t="s">
        <v>1</v>
      </c>
      <c r="H1692" s="55" t="s">
        <v>1</v>
      </c>
      <c r="I1692" s="56" t="s">
        <v>1</v>
      </c>
      <c r="J1692" s="81" t="s">
        <v>1</v>
      </c>
      <c r="K1692" s="55" t="str">
        <f>IF(G1692="","",IF(G1692="*","",IF(ABS(J1692)&gt;ABS(G1692),"Decrease","Increase")))</f>
        <v/>
      </c>
      <c r="L1692" s="127" t="str">
        <f>IF(G1692="","",IF(G1692="*","",(ABS(G1692-J1692))*100))</f>
        <v/>
      </c>
      <c r="M1692" s="58"/>
      <c r="N1692" s="58"/>
    </row>
    <row r="1693" spans="1:14" ht="15.6">
      <c r="A1693" s="54">
        <v>9</v>
      </c>
      <c r="B1693" s="54">
        <v>6711</v>
      </c>
      <c r="C1693" s="54" t="s">
        <v>1223</v>
      </c>
      <c r="D1693" s="54" t="s">
        <v>10</v>
      </c>
      <c r="E1693" s="55">
        <v>1710</v>
      </c>
      <c r="F1693" s="56">
        <v>0.154</v>
      </c>
      <c r="G1693" s="121"/>
      <c r="H1693" s="55">
        <v>1913</v>
      </c>
      <c r="I1693" s="56">
        <v>0.24255096706743334</v>
      </c>
      <c r="J1693" s="59">
        <v>0.24255096706743334</v>
      </c>
      <c r="K1693" s="55" t="str">
        <f>IF(G1693="","",IF(G1693="*","",IF(ABS(J1693)&gt;ABS(G1693),"Decrease","Increase")))</f>
        <v/>
      </c>
      <c r="L1693" s="127" t="str">
        <f>IF(G1693="","",IF(G1693="*","",(ABS(G1693-J1693))*100))</f>
        <v/>
      </c>
      <c r="M1693" s="58">
        <v>-0.45744903293256661</v>
      </c>
      <c r="N1693" s="58">
        <v>-0.54599999999999993</v>
      </c>
    </row>
    <row r="1694" spans="1:14" ht="15.6">
      <c r="A1694" s="54">
        <v>10</v>
      </c>
      <c r="B1694" s="54">
        <v>6711</v>
      </c>
      <c r="C1694" s="54" t="s">
        <v>1223</v>
      </c>
      <c r="D1694" s="54" t="s">
        <v>51</v>
      </c>
      <c r="E1694" s="55">
        <v>1523</v>
      </c>
      <c r="F1694" s="56">
        <v>0.16900000000000001</v>
      </c>
      <c r="G1694" s="122"/>
      <c r="H1694" s="55">
        <v>1734</v>
      </c>
      <c r="I1694" s="56">
        <v>0.25317185697808536</v>
      </c>
      <c r="J1694" s="57"/>
      <c r="K1694" s="57"/>
      <c r="L1694" s="126"/>
      <c r="M1694" s="58">
        <v>-0.44682814302191459</v>
      </c>
      <c r="N1694" s="58">
        <v>-0.53099999999999992</v>
      </c>
    </row>
    <row r="1695" spans="1:14" ht="15.6">
      <c r="A1695" s="54">
        <v>11</v>
      </c>
      <c r="B1695" s="54">
        <v>6711</v>
      </c>
      <c r="C1695" s="54" t="s">
        <v>1223</v>
      </c>
      <c r="D1695" s="54" t="s">
        <v>52</v>
      </c>
      <c r="E1695" s="55">
        <v>187</v>
      </c>
      <c r="F1695" s="56">
        <v>3.2000000000000001E-2</v>
      </c>
      <c r="G1695" s="121">
        <v>-0.13699999999999998</v>
      </c>
      <c r="H1695" s="55">
        <v>179</v>
      </c>
      <c r="I1695" s="56">
        <v>0.13966480446927373</v>
      </c>
      <c r="J1695" s="59">
        <v>-0.11350705250881163</v>
      </c>
      <c r="K1695" s="55" t="str">
        <f>IF(G1695="","",IF(G1695="*","",IF(ABS(J1695)&gt;ABS(G1695),"Decrease","Increase")))</f>
        <v>Increase</v>
      </c>
      <c r="L1695" s="127">
        <f>IF(G1695="","",IF(G1695="*","",(ABS(G1695-J1695))*100))</f>
        <v>2.3492947491188354</v>
      </c>
      <c r="M1695" s="58">
        <v>-0.56033519553072619</v>
      </c>
      <c r="N1695" s="58">
        <v>-0.66799999999999993</v>
      </c>
    </row>
    <row r="1696" spans="1:14" ht="15.6">
      <c r="A1696" s="54">
        <v>12</v>
      </c>
      <c r="B1696" s="54">
        <v>6711</v>
      </c>
      <c r="C1696" s="54" t="s">
        <v>1223</v>
      </c>
      <c r="D1696" s="54" t="s">
        <v>13</v>
      </c>
      <c r="E1696" s="55">
        <v>1706</v>
      </c>
      <c r="F1696" s="56">
        <v>0.154</v>
      </c>
      <c r="G1696" s="122"/>
      <c r="H1696" s="55">
        <v>1897</v>
      </c>
      <c r="I1696" s="56">
        <v>0.24090669478123353</v>
      </c>
      <c r="J1696" s="57"/>
      <c r="K1696" s="57"/>
      <c r="L1696" s="126"/>
      <c r="M1696" s="58">
        <v>-0.45909330521876646</v>
      </c>
      <c r="N1696" s="58">
        <v>-0.54599999999999993</v>
      </c>
    </row>
    <row r="1697" spans="1:14" ht="15.6">
      <c r="A1697" s="54">
        <v>13</v>
      </c>
      <c r="B1697" s="54">
        <v>6711</v>
      </c>
      <c r="C1697" s="54" t="s">
        <v>1223</v>
      </c>
      <c r="D1697" s="54" t="s">
        <v>14</v>
      </c>
      <c r="E1697" s="55" t="s">
        <v>1</v>
      </c>
      <c r="F1697" s="55" t="s">
        <v>1</v>
      </c>
      <c r="G1697" s="121" t="s">
        <v>1</v>
      </c>
      <c r="H1697" s="55">
        <v>16</v>
      </c>
      <c r="I1697" s="56">
        <v>0.4375</v>
      </c>
      <c r="J1697" s="55" t="s">
        <v>1</v>
      </c>
      <c r="K1697" s="55" t="str">
        <f>IF(G1697="","",IF(G1697="*","",IF(ABS(J1697)&gt;ABS(G1697),"Decrease","Increase")))</f>
        <v/>
      </c>
      <c r="L1697" s="127" t="str">
        <f>IF(G1697="","",IF(G1697="*","",(ABS(G1697-J1697))*100))</f>
        <v/>
      </c>
      <c r="M1697" s="58">
        <v>-0.26249999999999996</v>
      </c>
      <c r="N1697" s="58"/>
    </row>
    <row r="1698" spans="1:14" ht="15.6">
      <c r="A1698" s="54">
        <v>14</v>
      </c>
      <c r="B1698" s="54">
        <v>6711</v>
      </c>
      <c r="C1698" s="54" t="s">
        <v>1223</v>
      </c>
      <c r="D1698" s="54" t="s">
        <v>15</v>
      </c>
      <c r="E1698" s="55">
        <v>861</v>
      </c>
      <c r="F1698" s="56">
        <v>0.13500000000000001</v>
      </c>
      <c r="G1698" s="122"/>
      <c r="H1698" s="55">
        <v>942</v>
      </c>
      <c r="I1698" s="56">
        <v>0.20806794055201699</v>
      </c>
      <c r="J1698" s="57"/>
      <c r="K1698" s="57"/>
      <c r="L1698" s="126"/>
      <c r="M1698" s="58">
        <v>-0.49193205944798296</v>
      </c>
      <c r="N1698" s="58">
        <v>-0.56499999999999995</v>
      </c>
    </row>
    <row r="1699" spans="1:14" ht="15.6">
      <c r="A1699" s="54">
        <v>15</v>
      </c>
      <c r="B1699" s="54">
        <v>6711</v>
      </c>
      <c r="C1699" s="54" t="s">
        <v>1223</v>
      </c>
      <c r="D1699" s="54" t="s">
        <v>16</v>
      </c>
      <c r="E1699" s="55">
        <v>849</v>
      </c>
      <c r="F1699" s="56">
        <v>0.17299999999999999</v>
      </c>
      <c r="G1699" s="121">
        <v>3.7999999999999999E-2</v>
      </c>
      <c r="H1699" s="55">
        <v>971</v>
      </c>
      <c r="I1699" s="56">
        <v>0.27600411946446962</v>
      </c>
      <c r="J1699" s="59">
        <v>6.7936178912452627E-2</v>
      </c>
      <c r="K1699" s="55" t="str">
        <f>IF(G1699="","",IF(G1699="*","",IF(ABS(J1699)&gt;ABS(G1699),"Decrease","Increase")))</f>
        <v>Decrease</v>
      </c>
      <c r="L1699" s="127">
        <f>IF(G1699="","",IF(G1699="*","",(ABS(G1699-J1699))*100))</f>
        <v>2.9936178912452629</v>
      </c>
      <c r="M1699" s="58">
        <v>-0.42399588053553033</v>
      </c>
      <c r="N1699" s="58">
        <v>-0.52699999999999991</v>
      </c>
    </row>
    <row r="1700" spans="1:14" ht="15.6">
      <c r="A1700" s="54">
        <v>1</v>
      </c>
      <c r="B1700" s="54">
        <v>6811</v>
      </c>
      <c r="C1700" s="54" t="s">
        <v>1224</v>
      </c>
      <c r="D1700" s="54" t="s">
        <v>50</v>
      </c>
      <c r="E1700" s="55">
        <v>522</v>
      </c>
      <c r="F1700" s="56">
        <v>5.8999999999999997E-2</v>
      </c>
      <c r="G1700" s="122"/>
      <c r="H1700" s="55">
        <v>588</v>
      </c>
      <c r="I1700" s="56">
        <v>0.18877551020408201</v>
      </c>
      <c r="J1700" s="57"/>
      <c r="K1700" s="57"/>
      <c r="L1700" s="126"/>
      <c r="M1700" s="58">
        <v>-0.51122448979591795</v>
      </c>
      <c r="N1700" s="58">
        <v>-0.64100000000000001</v>
      </c>
    </row>
    <row r="1701" spans="1:14" ht="15.6">
      <c r="A1701" s="54">
        <v>2</v>
      </c>
      <c r="B1701" s="54">
        <v>6811</v>
      </c>
      <c r="C1701" s="54" t="s">
        <v>1224</v>
      </c>
      <c r="D1701" s="54" t="s">
        <v>7</v>
      </c>
      <c r="E1701" s="55">
        <v>44</v>
      </c>
      <c r="F1701" s="56">
        <v>0.114</v>
      </c>
      <c r="G1701" s="122"/>
      <c r="H1701" s="55">
        <v>73</v>
      </c>
      <c r="I1701" s="56">
        <v>0.36986301369863001</v>
      </c>
      <c r="J1701" s="57"/>
      <c r="K1701" s="57"/>
      <c r="L1701" s="126"/>
      <c r="M1701" s="58">
        <v>-0.33013698630136995</v>
      </c>
      <c r="N1701" s="58">
        <v>-0.58599999999999997</v>
      </c>
    </row>
    <row r="1702" spans="1:14" ht="15.6">
      <c r="A1702" s="54">
        <v>3</v>
      </c>
      <c r="B1702" s="54">
        <v>6811</v>
      </c>
      <c r="C1702" s="54" t="s">
        <v>1224</v>
      </c>
      <c r="D1702" s="54" t="s">
        <v>42</v>
      </c>
      <c r="E1702" s="55">
        <v>459</v>
      </c>
      <c r="F1702" s="56">
        <v>4.5999999999999999E-2</v>
      </c>
      <c r="G1702" s="121">
        <v>-6.8000000000000005E-2</v>
      </c>
      <c r="H1702" s="55">
        <v>496</v>
      </c>
      <c r="I1702" s="56">
        <v>0.157258064516129</v>
      </c>
      <c r="J1702" s="59">
        <v>-0.212604949182501</v>
      </c>
      <c r="K1702" s="55" t="str">
        <f>IF(G1702="","",IF(G1702="*","",IF(ABS(J1702)&gt;ABS(G1702),"Decrease","Increase")))</f>
        <v>Decrease</v>
      </c>
      <c r="L1702" s="127">
        <f>IF(G1702="","",IF(G1702="*","",(ABS(G1702-J1702))*100))</f>
        <v>14.460494918250099</v>
      </c>
      <c r="M1702" s="58">
        <v>-0.54274193548387095</v>
      </c>
      <c r="N1702" s="58">
        <v>-0.65399999999999991</v>
      </c>
    </row>
    <row r="1703" spans="1:14" ht="15.6">
      <c r="A1703" s="54">
        <v>5</v>
      </c>
      <c r="B1703" s="54">
        <v>6811</v>
      </c>
      <c r="C1703" s="54" t="s">
        <v>1224</v>
      </c>
      <c r="D1703" s="54" t="s">
        <v>8</v>
      </c>
      <c r="E1703" s="55" t="s">
        <v>1</v>
      </c>
      <c r="F1703" s="55" t="s">
        <v>1</v>
      </c>
      <c r="G1703" s="121" t="s">
        <v>1</v>
      </c>
      <c r="H1703" s="55" t="s">
        <v>1</v>
      </c>
      <c r="I1703" s="56" t="s">
        <v>1</v>
      </c>
      <c r="J1703" s="55" t="s">
        <v>1</v>
      </c>
      <c r="K1703" s="55" t="str">
        <f>IF(G1703="","",IF(G1703="*","",IF(ABS(J1703)&gt;ABS(G1703),"Decrease","Increase")))</f>
        <v/>
      </c>
      <c r="L1703" s="127" t="str">
        <f>IF(G1703="","",IF(G1703="*","",(ABS(G1703-J1703))*100))</f>
        <v/>
      </c>
      <c r="M1703" s="58"/>
      <c r="N1703" s="58"/>
    </row>
    <row r="1704" spans="1:14" ht="15.6">
      <c r="A1704" s="54">
        <v>6</v>
      </c>
      <c r="B1704" s="54">
        <v>6811</v>
      </c>
      <c r="C1704" s="54" t="s">
        <v>1224</v>
      </c>
      <c r="D1704" s="54" t="s">
        <v>44</v>
      </c>
      <c r="E1704" s="55">
        <v>18</v>
      </c>
      <c r="F1704" s="56">
        <v>0.222</v>
      </c>
      <c r="G1704" s="121">
        <v>0.10800000000000001</v>
      </c>
      <c r="H1704" s="55">
        <v>14</v>
      </c>
      <c r="I1704" s="56">
        <v>0.28571428571428598</v>
      </c>
      <c r="J1704" s="59">
        <v>-8.4148727984344029E-2</v>
      </c>
      <c r="K1704" s="55" t="str">
        <f>IF(G1704="","",IF(G1704="*","",IF(ABS(J1704)&gt;ABS(G1704),"Decrease","Increase")))</f>
        <v>Increase</v>
      </c>
      <c r="L1704" s="127">
        <f>IF(G1704="","",IF(G1704="*","",(ABS(G1704-J1704))*100))</f>
        <v>19.214872798434403</v>
      </c>
      <c r="M1704" s="58">
        <v>-0.41428571428571398</v>
      </c>
      <c r="N1704" s="58">
        <v>-0.47799999999999998</v>
      </c>
    </row>
    <row r="1705" spans="1:14" ht="15.6">
      <c r="A1705" s="54">
        <v>9</v>
      </c>
      <c r="B1705" s="54">
        <v>6811</v>
      </c>
      <c r="C1705" s="54" t="s">
        <v>1224</v>
      </c>
      <c r="D1705" s="54" t="s">
        <v>10</v>
      </c>
      <c r="E1705" s="55">
        <v>522</v>
      </c>
      <c r="F1705" s="56">
        <v>5.8999999999999997E-2</v>
      </c>
      <c r="G1705" s="121"/>
      <c r="H1705" s="55">
        <v>546</v>
      </c>
      <c r="I1705" s="56">
        <v>0.177655677655678</v>
      </c>
      <c r="J1705" s="59">
        <v>-0.15567765567765499</v>
      </c>
      <c r="K1705" s="55" t="str">
        <f>IF(G1705="","",IF(G1705="*","",IF(ABS(J1705)&gt;ABS(G1705),"Decrease","Increase")))</f>
        <v/>
      </c>
      <c r="L1705" s="127" t="str">
        <f>IF(G1705="","",IF(G1705="*","",(ABS(G1705-J1705))*100))</f>
        <v/>
      </c>
      <c r="M1705" s="58">
        <v>-0.52234432234432193</v>
      </c>
      <c r="N1705" s="58">
        <v>-0.64100000000000001</v>
      </c>
    </row>
    <row r="1706" spans="1:14" ht="15.6">
      <c r="A1706" s="54">
        <v>10</v>
      </c>
      <c r="B1706" s="54">
        <v>6811</v>
      </c>
      <c r="C1706" s="54" t="s">
        <v>1224</v>
      </c>
      <c r="D1706" s="54" t="s">
        <v>51</v>
      </c>
      <c r="E1706" s="55">
        <v>460</v>
      </c>
      <c r="F1706" s="56">
        <v>6.3E-2</v>
      </c>
      <c r="G1706" s="122"/>
      <c r="H1706" s="55">
        <v>531</v>
      </c>
      <c r="I1706" s="56">
        <v>0.20715630885122399</v>
      </c>
      <c r="J1706" s="57"/>
      <c r="K1706" s="57"/>
      <c r="L1706" s="126"/>
      <c r="M1706" s="58">
        <v>-0.49284369114877596</v>
      </c>
      <c r="N1706" s="58">
        <v>-0.63700000000000001</v>
      </c>
    </row>
    <row r="1707" spans="1:14" ht="15.6">
      <c r="A1707" s="54">
        <v>11</v>
      </c>
      <c r="B1707" s="54">
        <v>6811</v>
      </c>
      <c r="C1707" s="54" t="s">
        <v>1224</v>
      </c>
      <c r="D1707" s="54" t="s">
        <v>52</v>
      </c>
      <c r="E1707" s="55">
        <v>62</v>
      </c>
      <c r="F1707" s="56">
        <v>3.2000000000000001E-2</v>
      </c>
      <c r="G1707" s="121">
        <v>-3.1E-2</v>
      </c>
      <c r="H1707" s="55">
        <v>57</v>
      </c>
      <c r="I1707" s="56">
        <v>1.7543859649122799E-2</v>
      </c>
      <c r="J1707" s="59">
        <v>-0.18961244920210119</v>
      </c>
      <c r="K1707" s="55" t="str">
        <f>IF(G1707="","",IF(G1707="*","",IF(ABS(J1707)&gt;ABS(G1707),"Decrease","Increase")))</f>
        <v>Decrease</v>
      </c>
      <c r="L1707" s="127">
        <f>IF(G1707="","",IF(G1707="*","",(ABS(G1707-J1707))*100))</f>
        <v>15.861244920210119</v>
      </c>
      <c r="M1707" s="58">
        <v>-0.68245614035087721</v>
      </c>
      <c r="N1707" s="58">
        <v>-0.66799999999999993</v>
      </c>
    </row>
    <row r="1708" spans="1:14" ht="15.6">
      <c r="A1708" s="54">
        <v>12</v>
      </c>
      <c r="B1708" s="54">
        <v>6811</v>
      </c>
      <c r="C1708" s="54" t="s">
        <v>1224</v>
      </c>
      <c r="D1708" s="54" t="s">
        <v>13</v>
      </c>
      <c r="E1708" s="55">
        <v>521</v>
      </c>
      <c r="F1708" s="56">
        <v>5.8000000000000003E-2</v>
      </c>
      <c r="G1708" s="122"/>
      <c r="H1708" s="55">
        <v>586</v>
      </c>
      <c r="I1708" s="56">
        <v>0.18771331058020499</v>
      </c>
      <c r="J1708" s="57"/>
      <c r="K1708" s="57"/>
      <c r="L1708" s="126"/>
      <c r="M1708" s="58">
        <v>-0.51228668941979494</v>
      </c>
      <c r="N1708" s="58">
        <v>-0.6419999999999999</v>
      </c>
    </row>
    <row r="1709" spans="1:14" ht="15.6">
      <c r="A1709" s="54">
        <v>13</v>
      </c>
      <c r="B1709" s="54">
        <v>6811</v>
      </c>
      <c r="C1709" s="54" t="s">
        <v>1224</v>
      </c>
      <c r="D1709" s="54" t="s">
        <v>14</v>
      </c>
      <c r="E1709" s="55" t="s">
        <v>1</v>
      </c>
      <c r="F1709" s="55" t="s">
        <v>1</v>
      </c>
      <c r="G1709" s="121" t="s">
        <v>1</v>
      </c>
      <c r="H1709" s="55" t="s">
        <v>1</v>
      </c>
      <c r="I1709" s="56" t="s">
        <v>1</v>
      </c>
      <c r="J1709" s="55" t="s">
        <v>1</v>
      </c>
      <c r="K1709" s="55" t="str">
        <f>IF(G1709="","",IF(G1709="*","",IF(ABS(J1709)&gt;ABS(G1709),"Decrease","Increase")))</f>
        <v/>
      </c>
      <c r="L1709" s="127" t="str">
        <f>IF(G1709="","",IF(G1709="*","",(ABS(G1709-J1709))*100))</f>
        <v/>
      </c>
      <c r="M1709" s="58"/>
      <c r="N1709" s="58"/>
    </row>
    <row r="1710" spans="1:14" ht="15.6">
      <c r="A1710" s="54">
        <v>14</v>
      </c>
      <c r="B1710" s="54">
        <v>6811</v>
      </c>
      <c r="C1710" s="54" t="s">
        <v>1224</v>
      </c>
      <c r="D1710" s="54" t="s">
        <v>15</v>
      </c>
      <c r="E1710" s="55">
        <v>258</v>
      </c>
      <c r="F1710" s="56">
        <v>5.8000000000000003E-2</v>
      </c>
      <c r="G1710" s="122"/>
      <c r="H1710" s="55">
        <v>278</v>
      </c>
      <c r="I1710" s="56">
        <v>0.16546762589928099</v>
      </c>
      <c r="J1710" s="57"/>
      <c r="K1710" s="57"/>
      <c r="L1710" s="126"/>
      <c r="M1710" s="58">
        <v>-0.53453237410071897</v>
      </c>
      <c r="N1710" s="58">
        <v>-0.6419999999999999</v>
      </c>
    </row>
    <row r="1711" spans="1:14" ht="15.6">
      <c r="A1711" s="54">
        <v>15</v>
      </c>
      <c r="B1711" s="54">
        <v>6811</v>
      </c>
      <c r="C1711" s="54" t="s">
        <v>1224</v>
      </c>
      <c r="D1711" s="54" t="s">
        <v>16</v>
      </c>
      <c r="E1711" s="55">
        <v>264</v>
      </c>
      <c r="F1711" s="56">
        <v>6.0999999999999999E-2</v>
      </c>
      <c r="G1711" s="121">
        <v>3.0000000000000001E-3</v>
      </c>
      <c r="H1711" s="55">
        <v>310</v>
      </c>
      <c r="I1711" s="56">
        <v>0.209677419354839</v>
      </c>
      <c r="J1711" s="59">
        <v>4.4209793455558005E-2</v>
      </c>
      <c r="K1711" s="55" t="str">
        <f>IF(G1711="","",IF(G1711="*","",IF(ABS(J1711)&gt;ABS(G1711),"Decrease","Increase")))</f>
        <v>Decrease</v>
      </c>
      <c r="L1711" s="127">
        <f>IF(G1711="","",IF(G1711="*","",(ABS(G1711-J1711))*100))</f>
        <v>4.1209793455558001</v>
      </c>
      <c r="M1711" s="58">
        <v>-0.49032258064516099</v>
      </c>
      <c r="N1711" s="58">
        <v>-0.63900000000000001</v>
      </c>
    </row>
    <row r="1712" spans="1:14" ht="15.6">
      <c r="A1712" s="54">
        <v>1</v>
      </c>
      <c r="B1712" s="54">
        <v>6812</v>
      </c>
      <c r="C1712" s="54" t="s">
        <v>1225</v>
      </c>
      <c r="D1712" s="54" t="s">
        <v>50</v>
      </c>
      <c r="E1712" s="55">
        <v>278</v>
      </c>
      <c r="F1712" s="56">
        <v>0.10100000000000001</v>
      </c>
      <c r="G1712" s="122"/>
      <c r="H1712" s="55">
        <v>387</v>
      </c>
      <c r="I1712" s="56">
        <v>0.20413436692506501</v>
      </c>
      <c r="J1712" s="57"/>
      <c r="K1712" s="57"/>
      <c r="L1712" s="126"/>
      <c r="M1712" s="58">
        <v>-0.49586563307493492</v>
      </c>
      <c r="N1712" s="58">
        <v>-0.59899999999999998</v>
      </c>
    </row>
    <row r="1713" spans="1:14" ht="15.6">
      <c r="A1713" s="54">
        <v>2</v>
      </c>
      <c r="B1713" s="54">
        <v>6812</v>
      </c>
      <c r="C1713" s="54" t="s">
        <v>1225</v>
      </c>
      <c r="D1713" s="54" t="s">
        <v>7</v>
      </c>
      <c r="E1713" s="55" t="s">
        <v>1</v>
      </c>
      <c r="F1713" s="55" t="s">
        <v>1</v>
      </c>
      <c r="G1713" s="122"/>
      <c r="H1713" s="55" t="s">
        <v>1</v>
      </c>
      <c r="I1713" s="56" t="s">
        <v>1</v>
      </c>
      <c r="J1713" s="57"/>
      <c r="K1713" s="57"/>
      <c r="L1713" s="126"/>
      <c r="M1713" s="58"/>
      <c r="N1713" s="58"/>
    </row>
    <row r="1714" spans="1:14" ht="15.6">
      <c r="A1714" s="54">
        <v>3</v>
      </c>
      <c r="B1714" s="54">
        <v>6812</v>
      </c>
      <c r="C1714" s="54" t="s">
        <v>1225</v>
      </c>
      <c r="D1714" s="54" t="s">
        <v>42</v>
      </c>
      <c r="E1714" s="55">
        <v>277</v>
      </c>
      <c r="F1714" s="56">
        <v>0.10100000000000001</v>
      </c>
      <c r="G1714" s="121" t="s">
        <v>1</v>
      </c>
      <c r="H1714" s="55">
        <v>382</v>
      </c>
      <c r="I1714" s="56">
        <v>0.206806282722513</v>
      </c>
      <c r="J1714" s="55" t="s">
        <v>1</v>
      </c>
      <c r="K1714" s="55"/>
      <c r="L1714" s="127"/>
      <c r="M1714" s="58">
        <v>-0.49319371727748695</v>
      </c>
      <c r="N1714" s="58">
        <v>-0.59899999999999998</v>
      </c>
    </row>
    <row r="1715" spans="1:14" ht="15.6">
      <c r="A1715" s="54">
        <v>9</v>
      </c>
      <c r="B1715" s="54">
        <v>6812</v>
      </c>
      <c r="C1715" s="54" t="s">
        <v>1225</v>
      </c>
      <c r="D1715" s="54" t="s">
        <v>10</v>
      </c>
      <c r="E1715" s="55">
        <v>278</v>
      </c>
      <c r="F1715" s="56">
        <v>0.10100000000000001</v>
      </c>
      <c r="G1715" s="121"/>
      <c r="H1715" s="55">
        <v>376</v>
      </c>
      <c r="I1715" s="56">
        <v>0.20744680851063799</v>
      </c>
      <c r="J1715" s="59">
        <v>0.11653771760154709</v>
      </c>
      <c r="K1715" s="55" t="str">
        <f>IF(G1715="","",IF(G1715="*","",IF(ABS(J1715)&gt;ABS(G1715),"Decrease","Increase")))</f>
        <v/>
      </c>
      <c r="L1715" s="127" t="str">
        <f>IF(G1715="","",IF(G1715="*","",(ABS(G1715-J1715))*100))</f>
        <v/>
      </c>
      <c r="M1715" s="58">
        <v>-0.49255319148936194</v>
      </c>
      <c r="N1715" s="58">
        <v>-0.59899999999999998</v>
      </c>
    </row>
    <row r="1716" spans="1:14" ht="15.6">
      <c r="A1716" s="54">
        <v>10</v>
      </c>
      <c r="B1716" s="54">
        <v>6812</v>
      </c>
      <c r="C1716" s="54" t="s">
        <v>1225</v>
      </c>
      <c r="D1716" s="54" t="s">
        <v>51</v>
      </c>
      <c r="E1716" s="55">
        <v>236</v>
      </c>
      <c r="F1716" s="56">
        <v>0.11899999999999999</v>
      </c>
      <c r="G1716" s="122"/>
      <c r="H1716" s="55">
        <v>324</v>
      </c>
      <c r="I1716" s="56">
        <v>0.234567901234568</v>
      </c>
      <c r="J1716" s="57"/>
      <c r="K1716" s="57"/>
      <c r="L1716" s="126"/>
      <c r="M1716" s="58">
        <v>-0.46543209876543196</v>
      </c>
      <c r="N1716" s="58">
        <v>-0.58099999999999996</v>
      </c>
    </row>
    <row r="1717" spans="1:14" ht="15.6">
      <c r="A1717" s="54">
        <v>11</v>
      </c>
      <c r="B1717" s="54">
        <v>6812</v>
      </c>
      <c r="C1717" s="54" t="s">
        <v>1225</v>
      </c>
      <c r="D1717" s="54" t="s">
        <v>52</v>
      </c>
      <c r="E1717" s="55">
        <v>42</v>
      </c>
      <c r="F1717" s="60">
        <v>0</v>
      </c>
      <c r="G1717" s="121">
        <v>-0.11900000000000001</v>
      </c>
      <c r="H1717" s="55">
        <v>63</v>
      </c>
      <c r="I1717" s="56">
        <v>4.7619047619047603E-2</v>
      </c>
      <c r="J1717" s="59">
        <v>-0.18694885361552038</v>
      </c>
      <c r="K1717" s="55" t="str">
        <f>IF(G1717="","",IF(G1717="*","",IF(ABS(J1717)&gt;ABS(G1717),"Decrease","Increase")))</f>
        <v>Decrease</v>
      </c>
      <c r="L1717" s="127">
        <f>IF(G1717="","",IF(G1717="*","",(ABS(G1717-J1717))*100))</f>
        <v>6.794885361552037</v>
      </c>
      <c r="M1717" s="58">
        <v>-0.65238095238095239</v>
      </c>
      <c r="N1717" s="58">
        <v>-0.7</v>
      </c>
    </row>
    <row r="1718" spans="1:14" ht="15.6">
      <c r="A1718" s="54">
        <v>12</v>
      </c>
      <c r="B1718" s="54">
        <v>6812</v>
      </c>
      <c r="C1718" s="54" t="s">
        <v>1225</v>
      </c>
      <c r="D1718" s="54" t="s">
        <v>13</v>
      </c>
      <c r="E1718" s="55">
        <v>278</v>
      </c>
      <c r="F1718" s="56">
        <v>0.10100000000000001</v>
      </c>
      <c r="G1718" s="122"/>
      <c r="H1718" s="55">
        <v>387</v>
      </c>
      <c r="I1718" s="56">
        <v>0.20413436692506501</v>
      </c>
      <c r="J1718" s="57"/>
      <c r="K1718" s="57"/>
      <c r="L1718" s="126"/>
      <c r="M1718" s="58">
        <v>-0.49586563307493492</v>
      </c>
      <c r="N1718" s="58">
        <v>-0.59899999999999998</v>
      </c>
    </row>
    <row r="1719" spans="1:14" ht="15.6">
      <c r="A1719" s="54">
        <v>14</v>
      </c>
      <c r="B1719" s="54">
        <v>6812</v>
      </c>
      <c r="C1719" s="54" t="s">
        <v>1225</v>
      </c>
      <c r="D1719" s="54" t="s">
        <v>15</v>
      </c>
      <c r="E1719" s="55">
        <v>131</v>
      </c>
      <c r="F1719" s="56">
        <v>6.9000000000000006E-2</v>
      </c>
      <c r="G1719" s="122"/>
      <c r="H1719" s="55">
        <v>189</v>
      </c>
      <c r="I1719" s="56">
        <v>0.15343915343915299</v>
      </c>
      <c r="J1719" s="57"/>
      <c r="K1719" s="57"/>
      <c r="L1719" s="126"/>
      <c r="M1719" s="58">
        <v>-0.54656084656084691</v>
      </c>
      <c r="N1719" s="58">
        <v>-0.63100000000000001</v>
      </c>
    </row>
    <row r="1720" spans="1:14" ht="15.6">
      <c r="A1720" s="54">
        <v>15</v>
      </c>
      <c r="B1720" s="54">
        <v>6812</v>
      </c>
      <c r="C1720" s="54" t="s">
        <v>1225</v>
      </c>
      <c r="D1720" s="54" t="s">
        <v>16</v>
      </c>
      <c r="E1720" s="55">
        <v>147</v>
      </c>
      <c r="F1720" s="56">
        <v>0.129</v>
      </c>
      <c r="G1720" s="121">
        <v>0.06</v>
      </c>
      <c r="H1720" s="55">
        <v>198</v>
      </c>
      <c r="I1720" s="56">
        <v>0.25252525252525299</v>
      </c>
      <c r="J1720" s="59">
        <v>9.9086099086099999E-2</v>
      </c>
      <c r="K1720" s="55" t="str">
        <f>IF(G1720="","",IF(G1720="*","",IF(ABS(J1720)&gt;ABS(G1720),"Decrease","Increase")))</f>
        <v>Decrease</v>
      </c>
      <c r="L1720" s="127">
        <f>IF(G1720="","",IF(G1720="*","",(ABS(G1720-J1720))*100))</f>
        <v>3.9086099086099999</v>
      </c>
      <c r="M1720" s="58">
        <v>-0.44747474747474697</v>
      </c>
      <c r="N1720" s="58">
        <v>-0.57099999999999995</v>
      </c>
    </row>
    <row r="1721" spans="1:14" ht="15.6">
      <c r="A1721" s="54">
        <v>1</v>
      </c>
      <c r="B1721" s="54">
        <v>6900</v>
      </c>
      <c r="C1721" s="54" t="s">
        <v>1226</v>
      </c>
      <c r="D1721" s="54" t="s">
        <v>50</v>
      </c>
      <c r="E1721" s="55">
        <v>1143</v>
      </c>
      <c r="F1721" s="60">
        <v>0.27</v>
      </c>
      <c r="G1721" s="122"/>
      <c r="H1721" s="55">
        <v>1267</v>
      </c>
      <c r="I1721" s="56">
        <v>0.33228097868981799</v>
      </c>
      <c r="J1721" s="57"/>
      <c r="K1721" s="57"/>
      <c r="L1721" s="126"/>
      <c r="M1721" s="58">
        <v>-0.36771902131018197</v>
      </c>
      <c r="N1721" s="58">
        <v>-0.42999999999999994</v>
      </c>
    </row>
    <row r="1722" spans="1:14" ht="15.6">
      <c r="A1722" s="54">
        <v>2</v>
      </c>
      <c r="B1722" s="54">
        <v>6900</v>
      </c>
      <c r="C1722" s="54" t="s">
        <v>1226</v>
      </c>
      <c r="D1722" s="54" t="s">
        <v>7</v>
      </c>
      <c r="E1722" s="55">
        <v>650</v>
      </c>
      <c r="F1722" s="56">
        <v>0.33100000000000002</v>
      </c>
      <c r="G1722" s="122"/>
      <c r="H1722" s="55">
        <v>737</v>
      </c>
      <c r="I1722" s="56">
        <v>0.40841248303934902</v>
      </c>
      <c r="J1722" s="57"/>
      <c r="K1722" s="57"/>
      <c r="L1722" s="126"/>
      <c r="M1722" s="58">
        <v>-0.29158751696065094</v>
      </c>
      <c r="N1722" s="58">
        <v>-0.36899999999999994</v>
      </c>
    </row>
    <row r="1723" spans="1:14" ht="15.6">
      <c r="A1723" s="54">
        <v>3</v>
      </c>
      <c r="B1723" s="54">
        <v>6900</v>
      </c>
      <c r="C1723" s="54" t="s">
        <v>1226</v>
      </c>
      <c r="D1723" s="54" t="s">
        <v>42</v>
      </c>
      <c r="E1723" s="55">
        <v>368</v>
      </c>
      <c r="F1723" s="56">
        <v>0.155</v>
      </c>
      <c r="G1723" s="121">
        <v>-0.17600000000000002</v>
      </c>
      <c r="H1723" s="55">
        <v>409</v>
      </c>
      <c r="I1723" s="56">
        <v>0.19315403422982899</v>
      </c>
      <c r="J1723" s="59">
        <v>-0.21525844880952003</v>
      </c>
      <c r="K1723" s="55" t="str">
        <f>IF(G1723="","",IF(G1723="*","",IF(ABS(J1723)&gt;ABS(G1723),"Decrease","Increase")))</f>
        <v>Decrease</v>
      </c>
      <c r="L1723" s="127">
        <f>IF(G1723="","",IF(G1723="*","",(ABS(G1723-J1723))*100))</f>
        <v>3.9258448809520008</v>
      </c>
      <c r="M1723" s="58">
        <v>-0.50684596577017094</v>
      </c>
      <c r="N1723" s="58">
        <v>-0.54499999999999993</v>
      </c>
    </row>
    <row r="1724" spans="1:14" ht="15.6">
      <c r="A1724" s="54">
        <v>4</v>
      </c>
      <c r="B1724" s="54">
        <v>6900</v>
      </c>
      <c r="C1724" s="54" t="s">
        <v>1226</v>
      </c>
      <c r="D1724" s="54" t="s">
        <v>43</v>
      </c>
      <c r="E1724" s="55">
        <v>81</v>
      </c>
      <c r="F1724" s="56">
        <v>0.29599999999999999</v>
      </c>
      <c r="G1724" s="121">
        <v>-3.5000000000000003E-2</v>
      </c>
      <c r="H1724" s="55">
        <v>84</v>
      </c>
      <c r="I1724" s="56">
        <v>0.32142857142857101</v>
      </c>
      <c r="J1724" s="59">
        <v>-8.6983911610778009E-2</v>
      </c>
      <c r="K1724" s="55" t="str">
        <f>IF(G1724="","",IF(G1724="*","",IF(ABS(J1724)&gt;ABS(G1724),"Decrease","Increase")))</f>
        <v>Decrease</v>
      </c>
      <c r="L1724" s="127">
        <f>IF(G1724="","",IF(G1724="*","",(ABS(G1724-J1724))*100))</f>
        <v>5.1983911610778009</v>
      </c>
      <c r="M1724" s="58">
        <v>-0.37857142857142895</v>
      </c>
      <c r="N1724" s="58">
        <v>-0.40399999999999997</v>
      </c>
    </row>
    <row r="1725" spans="1:14" ht="15.6">
      <c r="A1725" s="54">
        <v>6</v>
      </c>
      <c r="B1725" s="54">
        <v>6900</v>
      </c>
      <c r="C1725" s="54" t="s">
        <v>1226</v>
      </c>
      <c r="D1725" s="54" t="s">
        <v>44</v>
      </c>
      <c r="E1725" s="55">
        <v>44</v>
      </c>
      <c r="F1725" s="56">
        <v>0.29499999999999998</v>
      </c>
      <c r="G1725" s="121">
        <v>-3.6000000000000004E-2</v>
      </c>
      <c r="H1725" s="55">
        <v>36</v>
      </c>
      <c r="I1725" s="56">
        <v>0.38888888888888901</v>
      </c>
      <c r="J1725" s="59">
        <v>-1.9523594150460011E-2</v>
      </c>
      <c r="K1725" s="55" t="str">
        <f>IF(G1725="","",IF(G1725="*","",IF(ABS(J1725)&gt;ABS(G1725),"Decrease","Increase")))</f>
        <v>Increase</v>
      </c>
      <c r="L1725" s="127">
        <f>IF(G1725="","",IF(G1725="*","",(ABS(G1725-J1725))*100))</f>
        <v>1.6476405849539995</v>
      </c>
      <c r="M1725" s="58">
        <v>-0.31111111111111095</v>
      </c>
      <c r="N1725" s="58">
        <v>-0.40499999999999997</v>
      </c>
    </row>
    <row r="1726" spans="1:14" ht="15.6">
      <c r="A1726" s="54">
        <v>8</v>
      </c>
      <c r="B1726" s="54">
        <v>6900</v>
      </c>
      <c r="C1726" s="54" t="s">
        <v>1226</v>
      </c>
      <c r="D1726" s="54" t="s">
        <v>9</v>
      </c>
      <c r="E1726" s="55">
        <v>277</v>
      </c>
      <c r="F1726" s="56">
        <v>0.379</v>
      </c>
      <c r="G1726" s="122"/>
      <c r="H1726" s="55">
        <v>314</v>
      </c>
      <c r="I1726" s="56">
        <v>0.40764331210191102</v>
      </c>
      <c r="J1726" s="57"/>
      <c r="K1726" s="57"/>
      <c r="L1726" s="126"/>
      <c r="M1726" s="58">
        <v>-0.29235668789808894</v>
      </c>
      <c r="N1726" s="58">
        <v>-0.32099999999999995</v>
      </c>
    </row>
    <row r="1727" spans="1:14" ht="15.6">
      <c r="A1727" s="54">
        <v>9</v>
      </c>
      <c r="B1727" s="54">
        <v>6900</v>
      </c>
      <c r="C1727" s="54" t="s">
        <v>1226</v>
      </c>
      <c r="D1727" s="54" t="s">
        <v>10</v>
      </c>
      <c r="E1727" s="55">
        <v>866</v>
      </c>
      <c r="F1727" s="56">
        <v>0.23599999999999999</v>
      </c>
      <c r="G1727" s="121">
        <v>-0.14300000000000002</v>
      </c>
      <c r="H1727" s="55">
        <v>953</v>
      </c>
      <c r="I1727" s="56">
        <v>0.30745015739769099</v>
      </c>
      <c r="J1727" s="59">
        <v>-0.10019315470422002</v>
      </c>
      <c r="K1727" s="55" t="str">
        <f>IF(G1727="","",IF(G1727="*","",IF(ABS(J1727)&gt;ABS(G1727),"Decrease","Increase")))</f>
        <v>Increase</v>
      </c>
      <c r="L1727" s="127">
        <f>IF(G1727="","",IF(G1727="*","",(ABS(G1727-J1727))*100))</f>
        <v>4.2806845295779992</v>
      </c>
      <c r="M1727" s="58">
        <v>-0.39254984260230896</v>
      </c>
      <c r="N1727" s="58">
        <v>-0.46399999999999997</v>
      </c>
    </row>
    <row r="1728" spans="1:14" ht="15.6">
      <c r="A1728" s="54">
        <v>10</v>
      </c>
      <c r="B1728" s="54">
        <v>6900</v>
      </c>
      <c r="C1728" s="54" t="s">
        <v>1226</v>
      </c>
      <c r="D1728" s="54" t="s">
        <v>51</v>
      </c>
      <c r="E1728" s="55">
        <v>986</v>
      </c>
      <c r="F1728" s="56">
        <v>0.29699999999999999</v>
      </c>
      <c r="G1728" s="122"/>
      <c r="H1728" s="55">
        <v>1096</v>
      </c>
      <c r="I1728" s="56">
        <v>0.35857664233576603</v>
      </c>
      <c r="J1728" s="57"/>
      <c r="K1728" s="57"/>
      <c r="L1728" s="126"/>
      <c r="M1728" s="58">
        <v>-0.34142335766423393</v>
      </c>
      <c r="N1728" s="58">
        <v>-0.40299999999999997</v>
      </c>
    </row>
    <row r="1729" spans="1:14" ht="15.6">
      <c r="A1729" s="54">
        <v>11</v>
      </c>
      <c r="B1729" s="54">
        <v>6900</v>
      </c>
      <c r="C1729" s="54" t="s">
        <v>1226</v>
      </c>
      <c r="D1729" s="54" t="s">
        <v>52</v>
      </c>
      <c r="E1729" s="55">
        <v>157</v>
      </c>
      <c r="F1729" s="56">
        <v>0.10199999999999999</v>
      </c>
      <c r="G1729" s="121">
        <v>-0.19500000000000001</v>
      </c>
      <c r="H1729" s="55">
        <v>171</v>
      </c>
      <c r="I1729" s="56">
        <v>0.16374269005847999</v>
      </c>
      <c r="J1729" s="59">
        <v>-0.19483395227728603</v>
      </c>
      <c r="K1729" s="55" t="str">
        <f>IF(G1729="","",IF(G1729="*","",IF(ABS(J1729)&gt;ABS(G1729),"Decrease","Increase")))</f>
        <v>Increase</v>
      </c>
      <c r="L1729" s="127">
        <f>IF(G1729="","",IF(G1729="*","",(ABS(G1729-J1729))*100))</f>
        <v>1.660477227139745E-2</v>
      </c>
      <c r="M1729" s="58">
        <v>-0.53625730994151999</v>
      </c>
      <c r="N1729" s="58">
        <v>-0.59799999999999998</v>
      </c>
    </row>
    <row r="1730" spans="1:14" ht="15.6">
      <c r="A1730" s="54">
        <v>12</v>
      </c>
      <c r="B1730" s="54">
        <v>6900</v>
      </c>
      <c r="C1730" s="54" t="s">
        <v>1226</v>
      </c>
      <c r="D1730" s="54" t="s">
        <v>13</v>
      </c>
      <c r="E1730" s="55">
        <v>1101</v>
      </c>
      <c r="F1730" s="56">
        <v>0.27700000000000002</v>
      </c>
      <c r="G1730" s="122"/>
      <c r="H1730" s="55">
        <v>1230</v>
      </c>
      <c r="I1730" s="56">
        <v>0.335772357723577</v>
      </c>
      <c r="J1730" s="57"/>
      <c r="K1730" s="57"/>
      <c r="L1730" s="126"/>
      <c r="M1730" s="58">
        <v>-0.36422764227642296</v>
      </c>
      <c r="N1730" s="58">
        <v>-0.42299999999999993</v>
      </c>
    </row>
    <row r="1731" spans="1:14" ht="15.6">
      <c r="A1731" s="54">
        <v>13</v>
      </c>
      <c r="B1731" s="54">
        <v>6900</v>
      </c>
      <c r="C1731" s="54" t="s">
        <v>1226</v>
      </c>
      <c r="D1731" s="54" t="s">
        <v>14</v>
      </c>
      <c r="E1731" s="55">
        <v>42</v>
      </c>
      <c r="F1731" s="56">
        <v>9.5000000000000001E-2</v>
      </c>
      <c r="G1731" s="121">
        <v>-0.182</v>
      </c>
      <c r="H1731" s="55">
        <v>37</v>
      </c>
      <c r="I1731" s="56">
        <v>0.21621621621621601</v>
      </c>
      <c r="J1731" s="59">
        <v>-0.11955614150736099</v>
      </c>
      <c r="K1731" s="55" t="str">
        <f>IF(G1731="","",IF(G1731="*","",IF(ABS(J1731)&gt;ABS(G1731),"Decrease","Increase")))</f>
        <v>Increase</v>
      </c>
      <c r="L1731" s="127">
        <f>IF(G1731="","",IF(G1731="*","",(ABS(G1731-J1731))*100))</f>
        <v>6.2443858492639004</v>
      </c>
      <c r="M1731" s="58">
        <v>-0.48378378378378395</v>
      </c>
      <c r="N1731" s="58">
        <v>-0.60499999999999998</v>
      </c>
    </row>
    <row r="1732" spans="1:14" ht="15.6">
      <c r="A1732" s="54">
        <v>14</v>
      </c>
      <c r="B1732" s="54">
        <v>6900</v>
      </c>
      <c r="C1732" s="54" t="s">
        <v>1226</v>
      </c>
      <c r="D1732" s="54" t="s">
        <v>15</v>
      </c>
      <c r="E1732" s="55">
        <v>554</v>
      </c>
      <c r="F1732" s="56">
        <v>0.23499999999999999</v>
      </c>
      <c r="G1732" s="122"/>
      <c r="H1732" s="55">
        <v>630</v>
      </c>
      <c r="I1732" s="56">
        <v>0.28253968253968298</v>
      </c>
      <c r="J1732" s="57"/>
      <c r="K1732" s="57"/>
      <c r="L1732" s="126"/>
      <c r="M1732" s="58">
        <v>-0.41746031746031698</v>
      </c>
      <c r="N1732" s="58">
        <v>-0.46499999999999997</v>
      </c>
    </row>
    <row r="1733" spans="1:14" ht="15.6">
      <c r="A1733" s="54">
        <v>15</v>
      </c>
      <c r="B1733" s="54">
        <v>6900</v>
      </c>
      <c r="C1733" s="54" t="s">
        <v>1226</v>
      </c>
      <c r="D1733" s="54" t="s">
        <v>16</v>
      </c>
      <c r="E1733" s="55">
        <v>589</v>
      </c>
      <c r="F1733" s="56">
        <v>0.30399999999999999</v>
      </c>
      <c r="G1733" s="121">
        <v>6.9000000000000006E-2</v>
      </c>
      <c r="H1733" s="55">
        <v>637</v>
      </c>
      <c r="I1733" s="56">
        <v>0.38147566718995302</v>
      </c>
      <c r="J1733" s="59">
        <v>9.8935984650270037E-2</v>
      </c>
      <c r="K1733" s="55" t="str">
        <f>IF(G1733="","",IF(G1733="*","",IF(ABS(J1733)&gt;ABS(G1733),"Decrease","Increase")))</f>
        <v>Decrease</v>
      </c>
      <c r="L1733" s="127">
        <f>IF(G1733="","",IF(G1733="*","",(ABS(G1733-J1733))*100))</f>
        <v>2.9935984650270031</v>
      </c>
      <c r="M1733" s="58">
        <v>-0.31852433281004694</v>
      </c>
      <c r="N1733" s="58">
        <v>-0.39599999999999996</v>
      </c>
    </row>
    <row r="1734" spans="1:14" ht="15.6">
      <c r="A1734" s="54">
        <v>1</v>
      </c>
      <c r="B1734" s="54">
        <v>6920</v>
      </c>
      <c r="C1734" s="54" t="s">
        <v>1227</v>
      </c>
      <c r="D1734" s="54" t="s">
        <v>50</v>
      </c>
      <c r="E1734" s="55">
        <v>841</v>
      </c>
      <c r="F1734" s="56">
        <v>0.34399999999999997</v>
      </c>
      <c r="G1734" s="122"/>
      <c r="H1734" s="55">
        <v>883</v>
      </c>
      <c r="I1734" s="56">
        <v>0.37599093997735</v>
      </c>
      <c r="J1734" s="57"/>
      <c r="K1734" s="57"/>
      <c r="L1734" s="126"/>
      <c r="M1734" s="58">
        <v>-0.32400906002264995</v>
      </c>
      <c r="N1734" s="58">
        <v>-0.35599999999999998</v>
      </c>
    </row>
    <row r="1735" spans="1:14" ht="15.6">
      <c r="A1735" s="54">
        <v>2</v>
      </c>
      <c r="B1735" s="54">
        <v>6920</v>
      </c>
      <c r="C1735" s="54" t="s">
        <v>1227</v>
      </c>
      <c r="D1735" s="54" t="s">
        <v>7</v>
      </c>
      <c r="E1735" s="55">
        <v>348</v>
      </c>
      <c r="F1735" s="56">
        <v>0.55500000000000005</v>
      </c>
      <c r="G1735" s="122"/>
      <c r="H1735" s="55">
        <v>360</v>
      </c>
      <c r="I1735" s="56">
        <v>0.58055555555555605</v>
      </c>
      <c r="J1735" s="57"/>
      <c r="K1735" s="57"/>
      <c r="L1735" s="126"/>
      <c r="M1735" s="58">
        <v>-0.11944444444444391</v>
      </c>
      <c r="N1735" s="58">
        <v>-0.14499999999999991</v>
      </c>
    </row>
    <row r="1736" spans="1:14" ht="15.6">
      <c r="A1736" s="54">
        <v>3</v>
      </c>
      <c r="B1736" s="54">
        <v>6920</v>
      </c>
      <c r="C1736" s="54" t="s">
        <v>1227</v>
      </c>
      <c r="D1736" s="54" t="s">
        <v>42</v>
      </c>
      <c r="E1736" s="55">
        <v>464</v>
      </c>
      <c r="F1736" s="56">
        <v>0.183</v>
      </c>
      <c r="G1736" s="121">
        <v>-0.37200000000000005</v>
      </c>
      <c r="H1736" s="55">
        <v>492</v>
      </c>
      <c r="I1736" s="56">
        <v>0.223577235772358</v>
      </c>
      <c r="J1736" s="59">
        <v>-0.35697831978319805</v>
      </c>
      <c r="K1736" s="55" t="str">
        <f>IF(G1736="","",IF(G1736="*","",IF(ABS(J1736)&gt;ABS(G1736),"Decrease","Increase")))</f>
        <v>Increase</v>
      </c>
      <c r="L1736" s="127">
        <f>IF(G1736="","",IF(G1736="*","",(ABS(G1736-J1736))*100))</f>
        <v>1.5021680216802002</v>
      </c>
      <c r="M1736" s="58">
        <v>-0.47642276422764196</v>
      </c>
      <c r="N1736" s="58">
        <v>-0.5169999999999999</v>
      </c>
    </row>
    <row r="1737" spans="1:14" ht="15.6">
      <c r="A1737" s="54">
        <v>4</v>
      </c>
      <c r="B1737" s="54">
        <v>6920</v>
      </c>
      <c r="C1737" s="54" t="s">
        <v>1227</v>
      </c>
      <c r="D1737" s="54" t="s">
        <v>43</v>
      </c>
      <c r="E1737" s="55">
        <v>23</v>
      </c>
      <c r="F1737" s="56">
        <v>0.39100000000000001</v>
      </c>
      <c r="G1737" s="121">
        <v>-0.16399999999999998</v>
      </c>
      <c r="H1737" s="55">
        <v>23</v>
      </c>
      <c r="I1737" s="56">
        <v>0.47826086956521702</v>
      </c>
      <c r="J1737" s="59">
        <v>-0.10229468599033903</v>
      </c>
      <c r="K1737" s="55" t="str">
        <f>IF(G1737="","",IF(G1737="*","",IF(ABS(J1737)&gt;ABS(G1737),"Decrease","Increase")))</f>
        <v>Increase</v>
      </c>
      <c r="L1737" s="127">
        <f>IF(G1737="","",IF(G1737="*","",(ABS(G1737-J1737))*100))</f>
        <v>6.1705314009660945</v>
      </c>
      <c r="M1737" s="58">
        <v>-0.22173913043478294</v>
      </c>
      <c r="N1737" s="58">
        <v>-0.30899999999999994</v>
      </c>
    </row>
    <row r="1738" spans="1:14" ht="15.6">
      <c r="A1738" s="54">
        <v>5</v>
      </c>
      <c r="B1738" s="54">
        <v>6920</v>
      </c>
      <c r="C1738" s="54" t="s">
        <v>1227</v>
      </c>
      <c r="D1738" s="54" t="s">
        <v>8</v>
      </c>
      <c r="E1738" s="55" t="s">
        <v>1</v>
      </c>
      <c r="F1738" s="55" t="s">
        <v>1</v>
      </c>
      <c r="G1738" s="121" t="s">
        <v>1</v>
      </c>
      <c r="H1738" s="55" t="s">
        <v>1</v>
      </c>
      <c r="I1738" s="56" t="s">
        <v>1</v>
      </c>
      <c r="J1738" s="55" t="s">
        <v>1</v>
      </c>
      <c r="K1738" s="55" t="str">
        <f>IF(G1738="","",IF(G1738="*","",IF(ABS(J1738)&gt;ABS(G1738),"Decrease","Increase")))</f>
        <v/>
      </c>
      <c r="L1738" s="127" t="str">
        <f>IF(G1738="","",IF(G1738="*","",(ABS(G1738-J1738))*100))</f>
        <v/>
      </c>
      <c r="M1738" s="58"/>
      <c r="N1738" s="58"/>
    </row>
    <row r="1739" spans="1:14" ht="15.6">
      <c r="A1739" s="54">
        <v>6</v>
      </c>
      <c r="B1739" s="54">
        <v>6920</v>
      </c>
      <c r="C1739" s="54" t="s">
        <v>1227</v>
      </c>
      <c r="D1739" s="54" t="s">
        <v>44</v>
      </c>
      <c r="E1739" s="55" t="s">
        <v>1</v>
      </c>
      <c r="F1739" s="55" t="s">
        <v>1</v>
      </c>
      <c r="G1739" s="121" t="s">
        <v>1</v>
      </c>
      <c r="H1739" s="55" t="s">
        <v>1</v>
      </c>
      <c r="I1739" s="56" t="s">
        <v>1</v>
      </c>
      <c r="J1739" s="55" t="s">
        <v>1</v>
      </c>
      <c r="K1739" s="55" t="str">
        <f>IF(G1739="","",IF(G1739="*","",IF(ABS(J1739)&gt;ABS(G1739),"Decrease","Increase")))</f>
        <v/>
      </c>
      <c r="L1739" s="127" t="str">
        <f>IF(G1739="","",IF(G1739="*","",(ABS(G1739-J1739))*100))</f>
        <v/>
      </c>
      <c r="M1739" s="58"/>
      <c r="N1739" s="58"/>
    </row>
    <row r="1740" spans="1:14" ht="15.6">
      <c r="A1740" s="54">
        <v>8</v>
      </c>
      <c r="B1740" s="54">
        <v>6920</v>
      </c>
      <c r="C1740" s="54" t="s">
        <v>1227</v>
      </c>
      <c r="D1740" s="54" t="s">
        <v>9</v>
      </c>
      <c r="E1740" s="55">
        <v>222</v>
      </c>
      <c r="F1740" s="56">
        <v>0.52700000000000002</v>
      </c>
      <c r="G1740" s="122"/>
      <c r="H1740" s="55">
        <v>237</v>
      </c>
      <c r="I1740" s="56">
        <v>0.59071729957805896</v>
      </c>
      <c r="J1740" s="57"/>
      <c r="K1740" s="57"/>
      <c r="L1740" s="126"/>
      <c r="M1740" s="58">
        <v>-0.10928270042194099</v>
      </c>
      <c r="N1740" s="58">
        <v>-0.17299999999999993</v>
      </c>
    </row>
    <row r="1741" spans="1:14" ht="15.6">
      <c r="A1741" s="54">
        <v>9</v>
      </c>
      <c r="B1741" s="54">
        <v>6920</v>
      </c>
      <c r="C1741" s="54" t="s">
        <v>1227</v>
      </c>
      <c r="D1741" s="54" t="s">
        <v>10</v>
      </c>
      <c r="E1741" s="55">
        <v>619</v>
      </c>
      <c r="F1741" s="56">
        <v>0.27800000000000002</v>
      </c>
      <c r="G1741" s="121">
        <v>-0.249</v>
      </c>
      <c r="H1741" s="55">
        <v>646</v>
      </c>
      <c r="I1741" s="56">
        <v>0.29721362229102199</v>
      </c>
      <c r="J1741" s="59">
        <v>-0.29350367728703697</v>
      </c>
      <c r="K1741" s="55" t="str">
        <f>IF(G1741="","",IF(G1741="*","",IF(ABS(J1741)&gt;ABS(G1741),"Decrease","Increase")))</f>
        <v>Decrease</v>
      </c>
      <c r="L1741" s="127">
        <f>IF(G1741="","",IF(G1741="*","",(ABS(G1741-J1741))*100))</f>
        <v>4.4503677287036965</v>
      </c>
      <c r="M1741" s="58">
        <v>-0.40278637770897796</v>
      </c>
      <c r="N1741" s="58">
        <v>-0.42199999999999993</v>
      </c>
    </row>
    <row r="1742" spans="1:14" ht="15.6">
      <c r="A1742" s="54">
        <v>10</v>
      </c>
      <c r="B1742" s="54">
        <v>6920</v>
      </c>
      <c r="C1742" s="54" t="s">
        <v>1227</v>
      </c>
      <c r="D1742" s="54" t="s">
        <v>51</v>
      </c>
      <c r="E1742" s="55">
        <v>700</v>
      </c>
      <c r="F1742" s="56">
        <v>0.39300000000000002</v>
      </c>
      <c r="G1742" s="122"/>
      <c r="H1742" s="55">
        <v>750</v>
      </c>
      <c r="I1742" s="56">
        <v>0.41866666666666702</v>
      </c>
      <c r="J1742" s="57"/>
      <c r="K1742" s="57"/>
      <c r="L1742" s="126"/>
      <c r="M1742" s="58">
        <v>-0.28133333333333294</v>
      </c>
      <c r="N1742" s="58">
        <v>-0.30699999999999994</v>
      </c>
    </row>
    <row r="1743" spans="1:14" ht="15.6">
      <c r="A1743" s="54">
        <v>11</v>
      </c>
      <c r="B1743" s="54">
        <v>6920</v>
      </c>
      <c r="C1743" s="54" t="s">
        <v>1227</v>
      </c>
      <c r="D1743" s="54" t="s">
        <v>52</v>
      </c>
      <c r="E1743" s="55">
        <v>141</v>
      </c>
      <c r="F1743" s="56">
        <v>9.9000000000000005E-2</v>
      </c>
      <c r="G1743" s="121">
        <v>-0.29399999999999998</v>
      </c>
      <c r="H1743" s="55">
        <v>133</v>
      </c>
      <c r="I1743" s="56">
        <v>0.13533834586466201</v>
      </c>
      <c r="J1743" s="59">
        <v>-0.28332832080200498</v>
      </c>
      <c r="K1743" s="55" t="str">
        <f>IF(G1743="","",IF(G1743="*","",IF(ABS(J1743)&gt;ABS(G1743),"Decrease","Increase")))</f>
        <v>Increase</v>
      </c>
      <c r="L1743" s="127">
        <f>IF(G1743="","",IF(G1743="*","",(ABS(G1743-J1743))*100))</f>
        <v>1.0671679197994999</v>
      </c>
      <c r="M1743" s="58">
        <v>-0.56466165413533798</v>
      </c>
      <c r="N1743" s="58">
        <v>-0.60099999999999998</v>
      </c>
    </row>
    <row r="1744" spans="1:14" ht="15.6">
      <c r="A1744" s="54">
        <v>12</v>
      </c>
      <c r="B1744" s="54">
        <v>6920</v>
      </c>
      <c r="C1744" s="54" t="s">
        <v>1227</v>
      </c>
      <c r="D1744" s="54" t="s">
        <v>13</v>
      </c>
      <c r="E1744" s="55">
        <v>832</v>
      </c>
      <c r="F1744" s="56">
        <v>0.34599999999999997</v>
      </c>
      <c r="G1744" s="122"/>
      <c r="H1744" s="55">
        <v>876</v>
      </c>
      <c r="I1744" s="56">
        <v>0.37785388127853903</v>
      </c>
      <c r="J1744" s="57"/>
      <c r="K1744" s="57"/>
      <c r="L1744" s="126"/>
      <c r="M1744" s="58">
        <v>-0.32214611872146093</v>
      </c>
      <c r="N1744" s="58">
        <v>-0.35399999999999998</v>
      </c>
    </row>
    <row r="1745" spans="1:14" ht="15.6">
      <c r="A1745" s="54">
        <v>13</v>
      </c>
      <c r="B1745" s="54">
        <v>6920</v>
      </c>
      <c r="C1745" s="54" t="s">
        <v>1227</v>
      </c>
      <c r="D1745" s="54" t="s">
        <v>14</v>
      </c>
      <c r="E1745" s="55" t="s">
        <v>1</v>
      </c>
      <c r="F1745" s="55" t="s">
        <v>1</v>
      </c>
      <c r="G1745" s="121" t="s">
        <v>1</v>
      </c>
      <c r="H1745" s="55" t="s">
        <v>1</v>
      </c>
      <c r="I1745" s="56" t="s">
        <v>1</v>
      </c>
      <c r="J1745" s="55" t="s">
        <v>1</v>
      </c>
      <c r="K1745" s="55" t="str">
        <f>IF(G1745="","",IF(G1745="*","",IF(ABS(J1745)&gt;ABS(G1745),"Decrease","Increase")))</f>
        <v/>
      </c>
      <c r="L1745" s="127" t="str">
        <f>IF(G1745="","",IF(G1745="*","",(ABS(G1745-J1745))*100))</f>
        <v/>
      </c>
      <c r="M1745" s="58"/>
      <c r="N1745" s="58"/>
    </row>
    <row r="1746" spans="1:14" ht="15.6">
      <c r="A1746" s="54">
        <v>14</v>
      </c>
      <c r="B1746" s="54">
        <v>6920</v>
      </c>
      <c r="C1746" s="54" t="s">
        <v>1227</v>
      </c>
      <c r="D1746" s="54" t="s">
        <v>15</v>
      </c>
      <c r="E1746" s="55">
        <v>434</v>
      </c>
      <c r="F1746" s="56">
        <v>0.318</v>
      </c>
      <c r="G1746" s="122"/>
      <c r="H1746" s="55">
        <v>446</v>
      </c>
      <c r="I1746" s="56">
        <v>0.35650224215246601</v>
      </c>
      <c r="J1746" s="57"/>
      <c r="K1746" s="57"/>
      <c r="L1746" s="126"/>
      <c r="M1746" s="58">
        <v>-0.34349775784753395</v>
      </c>
      <c r="N1746" s="58">
        <v>-0.38199999999999995</v>
      </c>
    </row>
    <row r="1747" spans="1:14" ht="15.6">
      <c r="A1747" s="54">
        <v>15</v>
      </c>
      <c r="B1747" s="54">
        <v>6920</v>
      </c>
      <c r="C1747" s="54" t="s">
        <v>1227</v>
      </c>
      <c r="D1747" s="54" t="s">
        <v>16</v>
      </c>
      <c r="E1747" s="55">
        <v>407</v>
      </c>
      <c r="F1747" s="56">
        <v>0.371</v>
      </c>
      <c r="G1747" s="121">
        <v>5.2999999999999999E-2</v>
      </c>
      <c r="H1747" s="55">
        <v>437</v>
      </c>
      <c r="I1747" s="56">
        <v>0.395881006864989</v>
      </c>
      <c r="J1747" s="59">
        <v>3.9378764712522996E-2</v>
      </c>
      <c r="K1747" s="55" t="str">
        <f>IF(G1747="","",IF(G1747="*","",IF(ABS(J1747)&gt;ABS(G1747),"Decrease","Increase")))</f>
        <v>Increase</v>
      </c>
      <c r="L1747" s="127">
        <f>IF(G1747="","",IF(G1747="*","",(ABS(G1747-J1747))*100))</f>
        <v>1.3621235287477003</v>
      </c>
      <c r="M1747" s="58">
        <v>-0.30411899313501095</v>
      </c>
      <c r="N1747" s="58">
        <v>-0.32899999999999996</v>
      </c>
    </row>
    <row r="1748" spans="1:14" ht="15.6">
      <c r="A1748" s="54">
        <v>1</v>
      </c>
      <c r="B1748" s="54">
        <v>7011</v>
      </c>
      <c r="C1748" s="54" t="s">
        <v>1228</v>
      </c>
      <c r="D1748" s="54" t="s">
        <v>50</v>
      </c>
      <c r="E1748" s="55">
        <v>627</v>
      </c>
      <c r="F1748" s="56">
        <v>0.35099999999999998</v>
      </c>
      <c r="G1748" s="122"/>
      <c r="H1748" s="55">
        <v>687</v>
      </c>
      <c r="I1748" s="56">
        <v>0.43377001455604097</v>
      </c>
      <c r="J1748" s="57"/>
      <c r="K1748" s="57"/>
      <c r="L1748" s="126"/>
      <c r="M1748" s="58">
        <v>-0.26622998544395898</v>
      </c>
      <c r="N1748" s="58">
        <v>-0.34899999999999998</v>
      </c>
    </row>
    <row r="1749" spans="1:14" ht="15.6">
      <c r="A1749" s="54">
        <v>2</v>
      </c>
      <c r="B1749" s="54">
        <v>7011</v>
      </c>
      <c r="C1749" s="54" t="s">
        <v>1228</v>
      </c>
      <c r="D1749" s="54" t="s">
        <v>7</v>
      </c>
      <c r="E1749" s="55">
        <v>539</v>
      </c>
      <c r="F1749" s="56">
        <v>0.373</v>
      </c>
      <c r="G1749" s="122"/>
      <c r="H1749" s="55">
        <v>591</v>
      </c>
      <c r="I1749" s="56">
        <v>0.45854483925549899</v>
      </c>
      <c r="J1749" s="57"/>
      <c r="K1749" s="57"/>
      <c r="L1749" s="126"/>
      <c r="M1749" s="58">
        <v>-0.24145516074450096</v>
      </c>
      <c r="N1749" s="58">
        <v>-0.32699999999999996</v>
      </c>
    </row>
    <row r="1750" spans="1:14" ht="15.6">
      <c r="A1750" s="54">
        <v>3</v>
      </c>
      <c r="B1750" s="54">
        <v>7011</v>
      </c>
      <c r="C1750" s="54" t="s">
        <v>1228</v>
      </c>
      <c r="D1750" s="54" t="s">
        <v>42</v>
      </c>
      <c r="E1750" s="55">
        <v>51</v>
      </c>
      <c r="F1750" s="56">
        <v>0.19600000000000001</v>
      </c>
      <c r="G1750" s="121">
        <v>-0.17699999999999999</v>
      </c>
      <c r="H1750" s="55">
        <v>59</v>
      </c>
      <c r="I1750" s="56">
        <v>0.20338983050847501</v>
      </c>
      <c r="J1750" s="59">
        <v>-0.25515500874702401</v>
      </c>
      <c r="K1750" s="55" t="str">
        <f>IF(G1750="","",IF(G1750="*","",IF(ABS(J1750)&gt;ABS(G1750),"Decrease","Increase")))</f>
        <v>Decrease</v>
      </c>
      <c r="L1750" s="127">
        <f>IF(G1750="","",IF(G1750="*","",(ABS(G1750-J1750))*100))</f>
        <v>7.8155008747024022</v>
      </c>
      <c r="M1750" s="58">
        <v>-0.49661016949152492</v>
      </c>
      <c r="N1750" s="58">
        <v>-0.504</v>
      </c>
    </row>
    <row r="1751" spans="1:14" ht="15.6">
      <c r="A1751" s="54">
        <v>4</v>
      </c>
      <c r="B1751" s="54">
        <v>7011</v>
      </c>
      <c r="C1751" s="54" t="s">
        <v>1228</v>
      </c>
      <c r="D1751" s="54" t="s">
        <v>43</v>
      </c>
      <c r="E1751" s="55">
        <v>11</v>
      </c>
      <c r="F1751" s="60">
        <v>0</v>
      </c>
      <c r="G1751" s="121">
        <v>-0.373</v>
      </c>
      <c r="H1751" s="55">
        <v>11</v>
      </c>
      <c r="I1751" s="56">
        <v>0.27272727272727298</v>
      </c>
      <c r="J1751" s="59">
        <v>-0.18581756652822601</v>
      </c>
      <c r="K1751" s="55" t="str">
        <f>IF(G1751="","",IF(G1751="*","",IF(ABS(J1751)&gt;ABS(G1751),"Decrease","Increase")))</f>
        <v>Increase</v>
      </c>
      <c r="L1751" s="127">
        <f>IF(G1751="","",IF(G1751="*","",(ABS(G1751-J1751))*100))</f>
        <v>18.718243347177399</v>
      </c>
      <c r="M1751" s="58">
        <v>-0.42727272727272697</v>
      </c>
      <c r="N1751" s="58">
        <v>-0.7</v>
      </c>
    </row>
    <row r="1752" spans="1:14" ht="15.6">
      <c r="A1752" s="54">
        <v>5</v>
      </c>
      <c r="B1752" s="54">
        <v>7011</v>
      </c>
      <c r="C1752" s="54" t="s">
        <v>1228</v>
      </c>
      <c r="D1752" s="54" t="s">
        <v>8</v>
      </c>
      <c r="E1752" s="55" t="s">
        <v>1</v>
      </c>
      <c r="F1752" s="55" t="s">
        <v>1</v>
      </c>
      <c r="G1752" s="121" t="s">
        <v>1</v>
      </c>
      <c r="H1752" s="55" t="s">
        <v>1</v>
      </c>
      <c r="I1752" s="56" t="s">
        <v>1</v>
      </c>
      <c r="J1752" s="55" t="s">
        <v>1</v>
      </c>
      <c r="K1752" s="55" t="str">
        <f>IF(G1752="","",IF(G1752="*","",IF(ABS(J1752)&gt;ABS(G1752),"Decrease","Increase")))</f>
        <v/>
      </c>
      <c r="L1752" s="127" t="str">
        <f>IF(G1752="","",IF(G1752="*","",(ABS(G1752-J1752))*100))</f>
        <v/>
      </c>
      <c r="M1752" s="58"/>
      <c r="N1752" s="58"/>
    </row>
    <row r="1753" spans="1:14" ht="15.6">
      <c r="A1753" s="54">
        <v>6</v>
      </c>
      <c r="B1753" s="54">
        <v>7011</v>
      </c>
      <c r="C1753" s="54" t="s">
        <v>1228</v>
      </c>
      <c r="D1753" s="54" t="s">
        <v>44</v>
      </c>
      <c r="E1753" s="55">
        <v>24</v>
      </c>
      <c r="F1753" s="56">
        <v>0.29199999999999998</v>
      </c>
      <c r="G1753" s="121">
        <v>-8.1000000000000003E-2</v>
      </c>
      <c r="H1753" s="55">
        <v>24</v>
      </c>
      <c r="I1753" s="56">
        <v>0.41666666666666702</v>
      </c>
      <c r="J1753" s="59">
        <v>-4.1878172588831974E-2</v>
      </c>
      <c r="K1753" s="55" t="str">
        <f>IF(G1753="","",IF(G1753="*","",IF(ABS(J1753)&gt;ABS(G1753),"Decrease","Increase")))</f>
        <v>Increase</v>
      </c>
      <c r="L1753" s="127">
        <f>IF(G1753="","",IF(G1753="*","",(ABS(G1753-J1753))*100))</f>
        <v>3.9121827411168026</v>
      </c>
      <c r="M1753" s="58">
        <v>-0.28333333333333294</v>
      </c>
      <c r="N1753" s="58">
        <v>-0.40799999999999997</v>
      </c>
    </row>
    <row r="1754" spans="1:14" ht="15.6">
      <c r="A1754" s="54">
        <v>7</v>
      </c>
      <c r="B1754" s="54">
        <v>7011</v>
      </c>
      <c r="C1754" s="54" t="s">
        <v>1228</v>
      </c>
      <c r="D1754" s="54" t="s">
        <v>1096</v>
      </c>
      <c r="E1754" s="55" t="s">
        <v>1</v>
      </c>
      <c r="F1754" s="55" t="s">
        <v>1</v>
      </c>
      <c r="G1754" s="123"/>
      <c r="H1754" s="55"/>
      <c r="I1754" s="56"/>
      <c r="J1754" s="55"/>
      <c r="K1754" s="54"/>
      <c r="L1754" s="127" t="str">
        <f>IF(G1754="","",IF(G1754="*","",(ABS(G1754-J1754))*100))</f>
        <v/>
      </c>
      <c r="M1754" s="58"/>
      <c r="N1754" s="58"/>
    </row>
    <row r="1755" spans="1:14" ht="15.6">
      <c r="A1755" s="54">
        <v>8</v>
      </c>
      <c r="B1755" s="54">
        <v>7011</v>
      </c>
      <c r="C1755" s="54" t="s">
        <v>1228</v>
      </c>
      <c r="D1755" s="54" t="s">
        <v>9</v>
      </c>
      <c r="E1755" s="55">
        <v>163</v>
      </c>
      <c r="F1755" s="56">
        <v>0.47199999999999998</v>
      </c>
      <c r="G1755" s="122"/>
      <c r="H1755" s="55">
        <v>173</v>
      </c>
      <c r="I1755" s="56">
        <v>0.520231213872832</v>
      </c>
      <c r="J1755" s="57"/>
      <c r="K1755" s="57"/>
      <c r="L1755" s="126"/>
      <c r="M1755" s="58">
        <v>-0.17976878612716796</v>
      </c>
      <c r="N1755" s="58">
        <v>-0.22799999999999998</v>
      </c>
    </row>
    <row r="1756" spans="1:14" ht="15.6">
      <c r="A1756" s="54">
        <v>9</v>
      </c>
      <c r="B1756" s="54">
        <v>7011</v>
      </c>
      <c r="C1756" s="54" t="s">
        <v>1228</v>
      </c>
      <c r="D1756" s="54" t="s">
        <v>10</v>
      </c>
      <c r="E1756" s="55">
        <v>464</v>
      </c>
      <c r="F1756" s="56">
        <v>0.308</v>
      </c>
      <c r="G1756" s="121">
        <v>-0.16399999999999998</v>
      </c>
      <c r="H1756" s="55">
        <v>514</v>
      </c>
      <c r="I1756" s="56">
        <v>0.404669260700389</v>
      </c>
      <c r="J1756" s="59">
        <v>-0.115561953172443</v>
      </c>
      <c r="K1756" s="55" t="str">
        <f>IF(G1756="","",IF(G1756="*","",IF(ABS(J1756)&gt;ABS(G1756),"Decrease","Increase")))</f>
        <v>Increase</v>
      </c>
      <c r="L1756" s="127">
        <f>IF(G1756="","",IF(G1756="*","",(ABS(G1756-J1756))*100))</f>
        <v>4.8438046827556978</v>
      </c>
      <c r="M1756" s="58">
        <v>-0.29533073929961096</v>
      </c>
      <c r="N1756" s="58">
        <v>-0.39199999999999996</v>
      </c>
    </row>
    <row r="1757" spans="1:14" ht="15.6">
      <c r="A1757" s="54">
        <v>10</v>
      </c>
      <c r="B1757" s="54">
        <v>7011</v>
      </c>
      <c r="C1757" s="54" t="s">
        <v>1228</v>
      </c>
      <c r="D1757" s="54" t="s">
        <v>51</v>
      </c>
      <c r="E1757" s="55">
        <v>513</v>
      </c>
      <c r="F1757" s="56">
        <v>0.40699999999999997</v>
      </c>
      <c r="G1757" s="122"/>
      <c r="H1757" s="55">
        <v>579</v>
      </c>
      <c r="I1757" s="56">
        <v>0.48013816925733999</v>
      </c>
      <c r="J1757" s="57"/>
      <c r="K1757" s="57"/>
      <c r="L1757" s="126"/>
      <c r="M1757" s="58">
        <v>-0.21986183074265997</v>
      </c>
      <c r="N1757" s="58">
        <v>-0.29299999999999998</v>
      </c>
    </row>
    <row r="1758" spans="1:14" ht="15.6">
      <c r="A1758" s="54">
        <v>11</v>
      </c>
      <c r="B1758" s="54">
        <v>7011</v>
      </c>
      <c r="C1758" s="54" t="s">
        <v>1228</v>
      </c>
      <c r="D1758" s="54" t="s">
        <v>52</v>
      </c>
      <c r="E1758" s="55">
        <v>114</v>
      </c>
      <c r="F1758" s="56">
        <v>9.6000000000000002E-2</v>
      </c>
      <c r="G1758" s="121">
        <v>-0.311</v>
      </c>
      <c r="H1758" s="55">
        <v>108</v>
      </c>
      <c r="I1758" s="56">
        <v>0.18518518518518501</v>
      </c>
      <c r="J1758" s="59">
        <v>-0.29495298407215498</v>
      </c>
      <c r="K1758" s="55" t="str">
        <f>IF(G1758="","",IF(G1758="*","",IF(ABS(J1758)&gt;ABS(G1758),"Decrease","Increase")))</f>
        <v>Increase</v>
      </c>
      <c r="L1758" s="127">
        <f>IF(G1758="","",IF(G1758="*","",(ABS(G1758-J1758))*100))</f>
        <v>1.6047015927845021</v>
      </c>
      <c r="M1758" s="58">
        <v>-0.51481481481481495</v>
      </c>
      <c r="N1758" s="58">
        <v>-0.60399999999999998</v>
      </c>
    </row>
    <row r="1759" spans="1:14" ht="15.6">
      <c r="A1759" s="54">
        <v>12</v>
      </c>
      <c r="B1759" s="54">
        <v>7011</v>
      </c>
      <c r="C1759" s="54" t="s">
        <v>1228</v>
      </c>
      <c r="D1759" s="54" t="s">
        <v>13</v>
      </c>
      <c r="E1759" s="55">
        <v>625</v>
      </c>
      <c r="F1759" s="56">
        <v>0.35199999999999998</v>
      </c>
      <c r="G1759" s="122"/>
      <c r="H1759" s="55">
        <v>687</v>
      </c>
      <c r="I1759" s="56">
        <v>0.43377001455604097</v>
      </c>
      <c r="J1759" s="57"/>
      <c r="K1759" s="57"/>
      <c r="L1759" s="126"/>
      <c r="M1759" s="58">
        <v>-0.26622998544395898</v>
      </c>
      <c r="N1759" s="58">
        <v>-0.34799999999999998</v>
      </c>
    </row>
    <row r="1760" spans="1:14" ht="15.6">
      <c r="A1760" s="54">
        <v>13</v>
      </c>
      <c r="B1760" s="54">
        <v>7011</v>
      </c>
      <c r="C1760" s="54" t="s">
        <v>1228</v>
      </c>
      <c r="D1760" s="54" t="s">
        <v>14</v>
      </c>
      <c r="E1760" s="55" t="s">
        <v>1</v>
      </c>
      <c r="F1760" s="55" t="s">
        <v>1</v>
      </c>
      <c r="G1760" s="121" t="s">
        <v>1</v>
      </c>
      <c r="H1760" s="55"/>
      <c r="I1760" s="56"/>
      <c r="J1760" s="55"/>
      <c r="K1760" s="55" t="str">
        <f>IF(G1760="","",IF(G1760="*","",IF(ABS(J1760)&gt;ABS(G1760),"Decrease","Increase")))</f>
        <v/>
      </c>
      <c r="L1760" s="127" t="str">
        <f>IF(G1760="","",IF(G1760="*","",(ABS(G1760-J1760))*100))</f>
        <v/>
      </c>
      <c r="M1760" s="58"/>
      <c r="N1760" s="58"/>
    </row>
    <row r="1761" spans="1:14" ht="15.6">
      <c r="A1761" s="54">
        <v>14</v>
      </c>
      <c r="B1761" s="54">
        <v>7011</v>
      </c>
      <c r="C1761" s="54" t="s">
        <v>1228</v>
      </c>
      <c r="D1761" s="54" t="s">
        <v>15</v>
      </c>
      <c r="E1761" s="55">
        <v>311</v>
      </c>
      <c r="F1761" s="56">
        <v>0.30199999999999999</v>
      </c>
      <c r="G1761" s="122"/>
      <c r="H1761" s="55">
        <v>360</v>
      </c>
      <c r="I1761" s="56">
        <v>0.36388888888888898</v>
      </c>
      <c r="J1761" s="57"/>
      <c r="K1761" s="57"/>
      <c r="L1761" s="126"/>
      <c r="M1761" s="58">
        <v>-0.33611111111111097</v>
      </c>
      <c r="N1761" s="58">
        <v>-0.39799999999999996</v>
      </c>
    </row>
    <row r="1762" spans="1:14" ht="15.6">
      <c r="A1762" s="54">
        <v>15</v>
      </c>
      <c r="B1762" s="54">
        <v>7011</v>
      </c>
      <c r="C1762" s="54" t="s">
        <v>1228</v>
      </c>
      <c r="D1762" s="54" t="s">
        <v>16</v>
      </c>
      <c r="E1762" s="55">
        <v>316</v>
      </c>
      <c r="F1762" s="56">
        <v>0.39900000000000002</v>
      </c>
      <c r="G1762" s="121">
        <v>9.6999999999999989E-2</v>
      </c>
      <c r="H1762" s="55">
        <v>327</v>
      </c>
      <c r="I1762" s="56">
        <v>0.51070336391437299</v>
      </c>
      <c r="J1762" s="59">
        <v>0.146814475025484</v>
      </c>
      <c r="K1762" s="55" t="str">
        <f>IF(G1762="","",IF(G1762="*","",IF(ABS(J1762)&gt;ABS(G1762),"Decrease","Increase")))</f>
        <v>Decrease</v>
      </c>
      <c r="L1762" s="127">
        <f>IF(G1762="","",IF(G1762="*","",(ABS(G1762-J1762))*100))</f>
        <v>4.9814475025484013</v>
      </c>
      <c r="M1762" s="58">
        <v>-0.18929663608562697</v>
      </c>
      <c r="N1762" s="58">
        <v>-0.30099999999999993</v>
      </c>
    </row>
    <row r="1763" spans="1:14" ht="15.6">
      <c r="A1763" s="54">
        <v>1</v>
      </c>
      <c r="B1763" s="54">
        <v>7012</v>
      </c>
      <c r="C1763" s="54" t="s">
        <v>1229</v>
      </c>
      <c r="D1763" s="54" t="s">
        <v>50</v>
      </c>
      <c r="E1763" s="55">
        <v>1297</v>
      </c>
      <c r="F1763" s="60">
        <v>0.36</v>
      </c>
      <c r="G1763" s="122"/>
      <c r="H1763" s="55">
        <v>1482</v>
      </c>
      <c r="I1763" s="56">
        <v>0.409581646423752</v>
      </c>
      <c r="J1763" s="57"/>
      <c r="K1763" s="57"/>
      <c r="L1763" s="126"/>
      <c r="M1763" s="58">
        <v>-0.29041835357624796</v>
      </c>
      <c r="N1763" s="58">
        <v>-0.33999999999999997</v>
      </c>
    </row>
    <row r="1764" spans="1:14" ht="15.6">
      <c r="A1764" s="54">
        <v>2</v>
      </c>
      <c r="B1764" s="54">
        <v>7012</v>
      </c>
      <c r="C1764" s="54" t="s">
        <v>1229</v>
      </c>
      <c r="D1764" s="54" t="s">
        <v>7</v>
      </c>
      <c r="E1764" s="55">
        <v>807</v>
      </c>
      <c r="F1764" s="60">
        <v>0.43</v>
      </c>
      <c r="G1764" s="122"/>
      <c r="H1764" s="55">
        <v>943</v>
      </c>
      <c r="I1764" s="56">
        <v>0.485683987274655</v>
      </c>
      <c r="J1764" s="57"/>
      <c r="K1764" s="57"/>
      <c r="L1764" s="126"/>
      <c r="M1764" s="58">
        <v>-0.21431601272534495</v>
      </c>
      <c r="N1764" s="58">
        <v>-0.26999999999999996</v>
      </c>
    </row>
    <row r="1765" spans="1:14" ht="15.6">
      <c r="A1765" s="54">
        <v>3</v>
      </c>
      <c r="B1765" s="54">
        <v>7012</v>
      </c>
      <c r="C1765" s="54" t="s">
        <v>1229</v>
      </c>
      <c r="D1765" s="54" t="s">
        <v>42</v>
      </c>
      <c r="E1765" s="55">
        <v>275</v>
      </c>
      <c r="F1765" s="56">
        <v>0.24399999999999999</v>
      </c>
      <c r="G1765" s="121">
        <v>-0.18600000000000003</v>
      </c>
      <c r="H1765" s="55">
        <v>294</v>
      </c>
      <c r="I1765" s="56">
        <v>0.23129251700680301</v>
      </c>
      <c r="J1765" s="59">
        <v>-0.25439147026785203</v>
      </c>
      <c r="K1765" s="55" t="str">
        <f>IF(G1765="","",IF(G1765="*","",IF(ABS(J1765)&gt;ABS(G1765),"Decrease","Increase")))</f>
        <v>Decrease</v>
      </c>
      <c r="L1765" s="127">
        <f>IF(G1765="","",IF(G1765="*","",(ABS(G1765-J1765))*100))</f>
        <v>6.8391470267852004</v>
      </c>
      <c r="M1765" s="58">
        <v>-0.46870748299319698</v>
      </c>
      <c r="N1765" s="58">
        <v>-0.45599999999999996</v>
      </c>
    </row>
    <row r="1766" spans="1:14" ht="15.6">
      <c r="A1766" s="54">
        <v>4</v>
      </c>
      <c r="B1766" s="54">
        <v>7012</v>
      </c>
      <c r="C1766" s="54" t="s">
        <v>1229</v>
      </c>
      <c r="D1766" s="54" t="s">
        <v>43</v>
      </c>
      <c r="E1766" s="55">
        <v>130</v>
      </c>
      <c r="F1766" s="56">
        <v>0.246</v>
      </c>
      <c r="G1766" s="121">
        <v>-0.184</v>
      </c>
      <c r="H1766" s="55">
        <v>141</v>
      </c>
      <c r="I1766" s="56">
        <v>0.33333333333333298</v>
      </c>
      <c r="J1766" s="59">
        <v>-0.15235065394132202</v>
      </c>
      <c r="K1766" s="55" t="str">
        <f>IF(G1766="","",IF(G1766="*","",IF(ABS(J1766)&gt;ABS(G1766),"Decrease","Increase")))</f>
        <v>Increase</v>
      </c>
      <c r="L1766" s="127">
        <f>IF(G1766="","",IF(G1766="*","",(ABS(G1766-J1766))*100))</f>
        <v>3.1649346058677974</v>
      </c>
      <c r="M1766" s="58">
        <v>-0.36666666666666697</v>
      </c>
      <c r="N1766" s="58">
        <v>-0.45399999999999996</v>
      </c>
    </row>
    <row r="1767" spans="1:14" ht="15.6">
      <c r="A1767" s="54">
        <v>5</v>
      </c>
      <c r="B1767" s="54">
        <v>7012</v>
      </c>
      <c r="C1767" s="54" t="s">
        <v>1229</v>
      </c>
      <c r="D1767" s="54" t="s">
        <v>8</v>
      </c>
      <c r="E1767" s="55" t="s">
        <v>1</v>
      </c>
      <c r="F1767" s="55" t="s">
        <v>1</v>
      </c>
      <c r="G1767" s="121" t="s">
        <v>1</v>
      </c>
      <c r="H1767" s="55" t="s">
        <v>1</v>
      </c>
      <c r="I1767" s="56" t="s">
        <v>1</v>
      </c>
      <c r="J1767" s="55" t="s">
        <v>1</v>
      </c>
      <c r="K1767" s="55" t="str">
        <f>IF(G1767="","",IF(G1767="*","",IF(ABS(J1767)&gt;ABS(G1767),"Decrease","Increase")))</f>
        <v/>
      </c>
      <c r="L1767" s="127" t="str">
        <f>IF(G1767="","",IF(G1767="*","",(ABS(G1767-J1767))*100))</f>
        <v/>
      </c>
      <c r="M1767" s="58"/>
      <c r="N1767" s="58"/>
    </row>
    <row r="1768" spans="1:14" ht="15.6">
      <c r="A1768" s="54">
        <v>6</v>
      </c>
      <c r="B1768" s="54">
        <v>7012</v>
      </c>
      <c r="C1768" s="54" t="s">
        <v>1229</v>
      </c>
      <c r="D1768" s="54" t="s">
        <v>44</v>
      </c>
      <c r="E1768" s="55">
        <v>80</v>
      </c>
      <c r="F1768" s="56">
        <v>0.22500000000000001</v>
      </c>
      <c r="G1768" s="121">
        <v>-0.20499999999999999</v>
      </c>
      <c r="H1768" s="55">
        <v>98</v>
      </c>
      <c r="I1768" s="56">
        <v>0.32653061224489799</v>
      </c>
      <c r="J1768" s="59">
        <v>-0.15915337502975702</v>
      </c>
      <c r="K1768" s="55" t="str">
        <f>IF(G1768="","",IF(G1768="*","",IF(ABS(J1768)&gt;ABS(G1768),"Decrease","Increase")))</f>
        <v>Increase</v>
      </c>
      <c r="L1768" s="127">
        <f>IF(G1768="","",IF(G1768="*","",(ABS(G1768-J1768))*100))</f>
        <v>4.5846624970242971</v>
      </c>
      <c r="M1768" s="58">
        <v>-0.37346938775510197</v>
      </c>
      <c r="N1768" s="58">
        <v>-0.47499999999999998</v>
      </c>
    </row>
    <row r="1769" spans="1:14" ht="15.6">
      <c r="A1769" s="54">
        <v>7</v>
      </c>
      <c r="B1769" s="54">
        <v>7012</v>
      </c>
      <c r="C1769" s="54" t="s">
        <v>1229</v>
      </c>
      <c r="D1769" s="54" t="s">
        <v>1096</v>
      </c>
      <c r="E1769" s="55" t="s">
        <v>1</v>
      </c>
      <c r="F1769" s="55" t="s">
        <v>1</v>
      </c>
      <c r="G1769" s="123"/>
      <c r="H1769" s="55" t="s">
        <v>1</v>
      </c>
      <c r="I1769" s="56" t="s">
        <v>1</v>
      </c>
      <c r="J1769" s="55" t="s">
        <v>1</v>
      </c>
      <c r="K1769" s="54"/>
      <c r="L1769" s="127" t="str">
        <f>IF(G1769="","",IF(G1769="*","",(ABS(G1769-J1769))*100))</f>
        <v/>
      </c>
      <c r="M1769" s="58"/>
      <c r="N1769" s="58"/>
    </row>
    <row r="1770" spans="1:14" ht="15.6">
      <c r="A1770" s="54">
        <v>8</v>
      </c>
      <c r="B1770" s="54">
        <v>7012</v>
      </c>
      <c r="C1770" s="54" t="s">
        <v>1229</v>
      </c>
      <c r="D1770" s="54" t="s">
        <v>9</v>
      </c>
      <c r="E1770" s="55">
        <v>362</v>
      </c>
      <c r="F1770" s="56">
        <v>0.51400000000000001</v>
      </c>
      <c r="G1770" s="122"/>
      <c r="H1770" s="55">
        <v>411</v>
      </c>
      <c r="I1770" s="56">
        <v>0.581508515815085</v>
      </c>
      <c r="J1770" s="57"/>
      <c r="K1770" s="57"/>
      <c r="L1770" s="126"/>
      <c r="M1770" s="58">
        <v>-0.11849148418491495</v>
      </c>
      <c r="N1770" s="58">
        <v>-0.18599999999999994</v>
      </c>
    </row>
    <row r="1771" spans="1:14" ht="15.6">
      <c r="A1771" s="54">
        <v>9</v>
      </c>
      <c r="B1771" s="54">
        <v>7012</v>
      </c>
      <c r="C1771" s="54" t="s">
        <v>1229</v>
      </c>
      <c r="D1771" s="54" t="s">
        <v>10</v>
      </c>
      <c r="E1771" s="55">
        <v>935</v>
      </c>
      <c r="F1771" s="56">
        <v>0.30099999999999999</v>
      </c>
      <c r="G1771" s="121">
        <v>-0.21299999999999999</v>
      </c>
      <c r="H1771" s="55">
        <v>1071</v>
      </c>
      <c r="I1771" s="56">
        <v>0.343604108309991</v>
      </c>
      <c r="J1771" s="59">
        <v>-0.23790440750509401</v>
      </c>
      <c r="K1771" s="55" t="str">
        <f>IF(G1771="","",IF(G1771="*","",IF(ABS(J1771)&gt;ABS(G1771),"Decrease","Increase")))</f>
        <v>Decrease</v>
      </c>
      <c r="L1771" s="127">
        <f>IF(G1771="","",IF(G1771="*","",(ABS(G1771-J1771))*100))</f>
        <v>2.4904407505094013</v>
      </c>
      <c r="M1771" s="58">
        <v>-0.35639589169000896</v>
      </c>
      <c r="N1771" s="58">
        <v>-0.39899999999999997</v>
      </c>
    </row>
    <row r="1772" spans="1:14" ht="15.6">
      <c r="A1772" s="54">
        <v>10</v>
      </c>
      <c r="B1772" s="54">
        <v>7012</v>
      </c>
      <c r="C1772" s="54" t="s">
        <v>1229</v>
      </c>
      <c r="D1772" s="54" t="s">
        <v>51</v>
      </c>
      <c r="E1772" s="55">
        <v>1022</v>
      </c>
      <c r="F1772" s="56">
        <v>0.42199999999999999</v>
      </c>
      <c r="G1772" s="122"/>
      <c r="H1772" s="55">
        <v>1183</v>
      </c>
      <c r="I1772" s="56">
        <v>0.48013524936601898</v>
      </c>
      <c r="J1772" s="57"/>
      <c r="K1772" s="57"/>
      <c r="L1772" s="126"/>
      <c r="M1772" s="58">
        <v>-0.21986475063398098</v>
      </c>
      <c r="N1772" s="58">
        <v>-0.27799999999999997</v>
      </c>
    </row>
    <row r="1773" spans="1:14" ht="15.6">
      <c r="A1773" s="54">
        <v>11</v>
      </c>
      <c r="B1773" s="54">
        <v>7012</v>
      </c>
      <c r="C1773" s="54" t="s">
        <v>1229</v>
      </c>
      <c r="D1773" s="54" t="s">
        <v>52</v>
      </c>
      <c r="E1773" s="55">
        <v>275</v>
      </c>
      <c r="F1773" s="56">
        <v>0.13100000000000001</v>
      </c>
      <c r="G1773" s="121">
        <v>-0.29100000000000004</v>
      </c>
      <c r="H1773" s="55">
        <v>299</v>
      </c>
      <c r="I1773" s="56">
        <v>0.13043478260869601</v>
      </c>
      <c r="J1773" s="59">
        <v>-0.34970046675732297</v>
      </c>
      <c r="K1773" s="55" t="str">
        <f>IF(G1773="","",IF(G1773="*","",IF(ABS(J1773)&gt;ABS(G1773),"Decrease","Increase")))</f>
        <v>Decrease</v>
      </c>
      <c r="L1773" s="127">
        <f>IF(G1773="","",IF(G1773="*","",(ABS(G1773-J1773))*100))</f>
        <v>5.8700466757322936</v>
      </c>
      <c r="M1773" s="58">
        <v>-0.56956521739130395</v>
      </c>
      <c r="N1773" s="58">
        <v>-0.56899999999999995</v>
      </c>
    </row>
    <row r="1774" spans="1:14" ht="15.6">
      <c r="A1774" s="54">
        <v>12</v>
      </c>
      <c r="B1774" s="54">
        <v>7012</v>
      </c>
      <c r="C1774" s="54" t="s">
        <v>1229</v>
      </c>
      <c r="D1774" s="54" t="s">
        <v>13</v>
      </c>
      <c r="E1774" s="55">
        <v>1218</v>
      </c>
      <c r="F1774" s="56">
        <v>0.375</v>
      </c>
      <c r="G1774" s="122"/>
      <c r="H1774" s="55">
        <v>1398</v>
      </c>
      <c r="I1774" s="56">
        <v>0.42918454935622302</v>
      </c>
      <c r="J1774" s="57"/>
      <c r="K1774" s="57"/>
      <c r="L1774" s="126"/>
      <c r="M1774" s="58">
        <v>-0.27081545064377693</v>
      </c>
      <c r="N1774" s="58">
        <v>-0.32499999999999996</v>
      </c>
    </row>
    <row r="1775" spans="1:14" ht="15.6">
      <c r="A1775" s="54">
        <v>13</v>
      </c>
      <c r="B1775" s="54">
        <v>7012</v>
      </c>
      <c r="C1775" s="54" t="s">
        <v>1229</v>
      </c>
      <c r="D1775" s="54" t="s">
        <v>14</v>
      </c>
      <c r="E1775" s="55">
        <v>79</v>
      </c>
      <c r="F1775" s="56">
        <v>0.127</v>
      </c>
      <c r="G1775" s="121">
        <v>-0.248</v>
      </c>
      <c r="H1775" s="55">
        <v>84</v>
      </c>
      <c r="I1775" s="56">
        <v>8.3333333333333301E-2</v>
      </c>
      <c r="J1775" s="59">
        <v>-0.34585121602288971</v>
      </c>
      <c r="K1775" s="55" t="str">
        <f>IF(G1775="","",IF(G1775="*","",IF(ABS(J1775)&gt;ABS(G1775),"Decrease","Increase")))</f>
        <v>Decrease</v>
      </c>
      <c r="L1775" s="127">
        <f>IF(G1775="","",IF(G1775="*","",(ABS(G1775-J1775))*100))</f>
        <v>9.7851216022889709</v>
      </c>
      <c r="M1775" s="58">
        <v>-0.6166666666666667</v>
      </c>
      <c r="N1775" s="58">
        <v>-0.57299999999999995</v>
      </c>
    </row>
    <row r="1776" spans="1:14" ht="15.6">
      <c r="A1776" s="54">
        <v>14</v>
      </c>
      <c r="B1776" s="54">
        <v>7012</v>
      </c>
      <c r="C1776" s="54" t="s">
        <v>1229</v>
      </c>
      <c r="D1776" s="54" t="s">
        <v>15</v>
      </c>
      <c r="E1776" s="55">
        <v>668</v>
      </c>
      <c r="F1776" s="56">
        <v>0.314</v>
      </c>
      <c r="G1776" s="122"/>
      <c r="H1776" s="55">
        <v>755</v>
      </c>
      <c r="I1776" s="56">
        <v>0.35894039735099298</v>
      </c>
      <c r="J1776" s="57"/>
      <c r="K1776" s="57"/>
      <c r="L1776" s="126"/>
      <c r="M1776" s="58">
        <v>-0.34105960264900698</v>
      </c>
      <c r="N1776" s="58">
        <v>-0.38599999999999995</v>
      </c>
    </row>
    <row r="1777" spans="1:14" ht="15.6">
      <c r="A1777" s="54">
        <v>15</v>
      </c>
      <c r="B1777" s="54">
        <v>7012</v>
      </c>
      <c r="C1777" s="54" t="s">
        <v>1229</v>
      </c>
      <c r="D1777" s="54" t="s">
        <v>16</v>
      </c>
      <c r="E1777" s="55">
        <v>629</v>
      </c>
      <c r="F1777" s="56">
        <v>0.40899999999999997</v>
      </c>
      <c r="G1777" s="121">
        <v>9.5000000000000001E-2</v>
      </c>
      <c r="H1777" s="55">
        <v>727</v>
      </c>
      <c r="I1777" s="56">
        <v>0.46217331499312198</v>
      </c>
      <c r="J1777" s="59">
        <v>0.103232917642129</v>
      </c>
      <c r="K1777" s="55" t="str">
        <f>IF(G1777="","",IF(G1777="*","",IF(ABS(J1777)&gt;ABS(G1777),"Decrease","Increase")))</f>
        <v>Decrease</v>
      </c>
      <c r="L1777" s="127">
        <f>IF(G1777="","",IF(G1777="*","",(ABS(G1777-J1777))*100))</f>
        <v>0.82329176421289951</v>
      </c>
      <c r="M1777" s="58">
        <v>-0.23782668500687798</v>
      </c>
      <c r="N1777" s="58">
        <v>-0.29099999999999998</v>
      </c>
    </row>
    <row r="1778" spans="1:14" ht="15.6">
      <c r="A1778" s="54">
        <v>1</v>
      </c>
      <c r="B1778" s="54">
        <v>7100</v>
      </c>
      <c r="C1778" s="54" t="s">
        <v>1230</v>
      </c>
      <c r="D1778" s="54" t="s">
        <v>50</v>
      </c>
      <c r="E1778" s="55">
        <v>1534</v>
      </c>
      <c r="F1778" s="56">
        <v>0.38100000000000001</v>
      </c>
      <c r="G1778" s="122"/>
      <c r="H1778" s="55">
        <v>1651</v>
      </c>
      <c r="I1778" s="56">
        <v>0.51423379769836464</v>
      </c>
      <c r="J1778" s="57"/>
      <c r="K1778" s="57"/>
      <c r="L1778" s="126"/>
      <c r="M1778" s="58">
        <v>-0.18576620230163532</v>
      </c>
      <c r="N1778" s="58">
        <v>-0.31899999999999995</v>
      </c>
    </row>
    <row r="1779" spans="1:14" ht="15.6">
      <c r="A1779" s="54">
        <v>2</v>
      </c>
      <c r="B1779" s="54">
        <v>7100</v>
      </c>
      <c r="C1779" s="54" t="s">
        <v>1230</v>
      </c>
      <c r="D1779" s="54" t="s">
        <v>7</v>
      </c>
      <c r="E1779" s="55">
        <v>1379</v>
      </c>
      <c r="F1779" s="56">
        <v>0.38400000000000001</v>
      </c>
      <c r="G1779" s="122"/>
      <c r="H1779" s="55">
        <v>1486</v>
      </c>
      <c r="I1779" s="56">
        <v>0.52086137281292055</v>
      </c>
      <c r="J1779" s="57"/>
      <c r="K1779" s="57"/>
      <c r="L1779" s="126"/>
      <c r="M1779" s="58">
        <v>-0.1791386271870794</v>
      </c>
      <c r="N1779" s="58">
        <v>-0.31599999999999995</v>
      </c>
    </row>
    <row r="1780" spans="1:14" ht="15.6">
      <c r="A1780" s="54">
        <v>3</v>
      </c>
      <c r="B1780" s="54">
        <v>7100</v>
      </c>
      <c r="C1780" s="54" t="s">
        <v>1230</v>
      </c>
      <c r="D1780" s="54" t="s">
        <v>42</v>
      </c>
      <c r="E1780" s="55">
        <v>30</v>
      </c>
      <c r="F1780" s="56">
        <v>0.16700000000000001</v>
      </c>
      <c r="G1780" s="121">
        <v>-0.217</v>
      </c>
      <c r="H1780" s="55">
        <v>34</v>
      </c>
      <c r="I1780" s="56">
        <v>0.3235294117647059</v>
      </c>
      <c r="J1780" s="59">
        <v>-0.19733196104821465</v>
      </c>
      <c r="K1780" s="55" t="str">
        <f>IF(G1780="","",IF(G1780="*","",IF(ABS(J1780)&gt;ABS(G1780),"Decrease","Increase")))</f>
        <v>Increase</v>
      </c>
      <c r="L1780" s="127">
        <f>IF(G1780="","",IF(G1780="*","",(ABS(G1780-J1780))*100))</f>
        <v>1.9668038951785345</v>
      </c>
      <c r="M1780" s="58">
        <v>-0.37647058823529406</v>
      </c>
      <c r="N1780" s="58">
        <v>-0.53299999999999992</v>
      </c>
    </row>
    <row r="1781" spans="1:14" ht="15.6">
      <c r="A1781" s="54">
        <v>4</v>
      </c>
      <c r="B1781" s="54">
        <v>7100</v>
      </c>
      <c r="C1781" s="54" t="s">
        <v>1230</v>
      </c>
      <c r="D1781" s="54" t="s">
        <v>43</v>
      </c>
      <c r="E1781" s="55">
        <v>65</v>
      </c>
      <c r="F1781" s="56">
        <v>0.38500000000000001</v>
      </c>
      <c r="G1781" s="121">
        <v>1.00000000000001E-3</v>
      </c>
      <c r="H1781" s="55">
        <v>75</v>
      </c>
      <c r="I1781" s="56">
        <v>0.38666666666666666</v>
      </c>
      <c r="J1781" s="59">
        <v>-0.13419470614625389</v>
      </c>
      <c r="K1781" s="55" t="str">
        <f>IF(G1781="","",IF(G1781="*","",IF(ABS(J1781)&gt;ABS(G1781),"Decrease","Increase")))</f>
        <v>Decrease</v>
      </c>
      <c r="L1781" s="127">
        <f>IF(G1781="","",IF(G1781="*","",(ABS(G1781-J1781))*100))</f>
        <v>13.519470614625389</v>
      </c>
      <c r="M1781" s="58">
        <v>-0.3133333333333333</v>
      </c>
      <c r="N1781" s="58">
        <v>-0.31499999999999995</v>
      </c>
    </row>
    <row r="1782" spans="1:14" ht="15.6">
      <c r="A1782" s="54">
        <v>5</v>
      </c>
      <c r="B1782" s="54">
        <v>7100</v>
      </c>
      <c r="C1782" s="54" t="s">
        <v>1230</v>
      </c>
      <c r="D1782" s="54" t="s">
        <v>8</v>
      </c>
      <c r="E1782" s="55" t="s">
        <v>1</v>
      </c>
      <c r="F1782" s="55" t="s">
        <v>1</v>
      </c>
      <c r="G1782" s="121" t="s">
        <v>1</v>
      </c>
      <c r="H1782" s="55" t="s">
        <v>1</v>
      </c>
      <c r="I1782" s="56" t="s">
        <v>1</v>
      </c>
      <c r="J1782" s="55"/>
      <c r="K1782" s="55" t="str">
        <f>IF(G1782="","",IF(G1782="*","",IF(ABS(J1782)&gt;ABS(G1782),"Decrease","Increase")))</f>
        <v/>
      </c>
      <c r="L1782" s="127" t="str">
        <f>IF(G1782="","",IF(G1782="*","",(ABS(G1782-J1782))*100))</f>
        <v/>
      </c>
      <c r="M1782" s="58"/>
      <c r="N1782" s="58"/>
    </row>
    <row r="1783" spans="1:14" ht="15.6">
      <c r="A1783" s="54">
        <v>6</v>
      </c>
      <c r="B1783" s="54">
        <v>7100</v>
      </c>
      <c r="C1783" s="54" t="s">
        <v>1230</v>
      </c>
      <c r="D1783" s="54" t="s">
        <v>44</v>
      </c>
      <c r="E1783" s="55">
        <v>53</v>
      </c>
      <c r="F1783" s="60">
        <v>0.34</v>
      </c>
      <c r="G1783" s="121">
        <v>-4.4000000000000004E-2</v>
      </c>
      <c r="H1783" s="55">
        <v>49</v>
      </c>
      <c r="I1783" s="56">
        <v>0.63265306122448983</v>
      </c>
      <c r="J1783" s="59">
        <v>0.11179168841156928</v>
      </c>
      <c r="K1783" s="55" t="str">
        <f>IF(G1783="","",IF(G1783="*","",IF(ABS(J1783)&gt;ABS(G1783),"Decrease","Increase")))</f>
        <v>Decrease</v>
      </c>
      <c r="L1783" s="127">
        <f>IF(G1783="","",IF(G1783="*","",(ABS(G1783-J1783))*100))</f>
        <v>15.579168841156928</v>
      </c>
      <c r="M1783" s="58">
        <v>-6.7346938775510123E-2</v>
      </c>
      <c r="N1783" s="58">
        <v>-0.35999999999999993</v>
      </c>
    </row>
    <row r="1784" spans="1:14" ht="15.6">
      <c r="A1784" s="54">
        <v>7</v>
      </c>
      <c r="B1784" s="54">
        <v>7100</v>
      </c>
      <c r="C1784" s="54" t="s">
        <v>1230</v>
      </c>
      <c r="D1784" s="54" t="s">
        <v>1096</v>
      </c>
      <c r="E1784" s="55" t="s">
        <v>1</v>
      </c>
      <c r="F1784" s="55" t="s">
        <v>1</v>
      </c>
      <c r="G1784" s="123"/>
      <c r="H1784" s="55" t="s">
        <v>1</v>
      </c>
      <c r="I1784" s="56" t="s">
        <v>1</v>
      </c>
      <c r="J1784" s="55"/>
      <c r="K1784" s="54"/>
      <c r="L1784" s="127" t="str">
        <f>IF(G1784="","",IF(G1784="*","",(ABS(G1784-J1784))*100))</f>
        <v/>
      </c>
      <c r="M1784" s="58"/>
      <c r="N1784" s="58"/>
    </row>
    <row r="1785" spans="1:14" ht="15.6">
      <c r="A1785" s="54">
        <v>8</v>
      </c>
      <c r="B1785" s="54">
        <v>7100</v>
      </c>
      <c r="C1785" s="54" t="s">
        <v>1230</v>
      </c>
      <c r="D1785" s="54" t="s">
        <v>9</v>
      </c>
      <c r="E1785" s="55">
        <v>530</v>
      </c>
      <c r="F1785" s="56">
        <v>0.51100000000000001</v>
      </c>
      <c r="G1785" s="122"/>
      <c r="H1785" s="55">
        <v>631</v>
      </c>
      <c r="I1785" s="56">
        <v>0.63232963549920762</v>
      </c>
      <c r="J1785" s="57"/>
      <c r="K1785" s="57"/>
      <c r="L1785" s="126"/>
      <c r="M1785" s="58">
        <v>-6.7670364500792335E-2</v>
      </c>
      <c r="N1785" s="58">
        <v>-0.18899999999999995</v>
      </c>
    </row>
    <row r="1786" spans="1:14" ht="15.6">
      <c r="A1786" s="54">
        <v>9</v>
      </c>
      <c r="B1786" s="54">
        <v>7100</v>
      </c>
      <c r="C1786" s="54" t="s">
        <v>1230</v>
      </c>
      <c r="D1786" s="54" t="s">
        <v>10</v>
      </c>
      <c r="E1786" s="55">
        <v>1004</v>
      </c>
      <c r="F1786" s="56">
        <v>0.312</v>
      </c>
      <c r="G1786" s="121">
        <v>-0.19899999999999998</v>
      </c>
      <c r="H1786" s="55">
        <v>1020</v>
      </c>
      <c r="I1786" s="56">
        <v>0.44117647058823528</v>
      </c>
      <c r="J1786" s="59">
        <v>-0.19115316491097234</v>
      </c>
      <c r="K1786" s="55" t="str">
        <f>IF(G1786="","",IF(G1786="*","",IF(ABS(J1786)&gt;ABS(G1786),"Decrease","Increase")))</f>
        <v>Increase</v>
      </c>
      <c r="L1786" s="127">
        <f>IF(G1786="","",IF(G1786="*","",(ABS(G1786-J1786))*100))</f>
        <v>0.78468350890276428</v>
      </c>
      <c r="M1786" s="58">
        <v>-0.25882352941176467</v>
      </c>
      <c r="N1786" s="58">
        <v>-0.38799999999999996</v>
      </c>
    </row>
    <row r="1787" spans="1:14" ht="15.6">
      <c r="A1787" s="54">
        <v>10</v>
      </c>
      <c r="B1787" s="54">
        <v>7100</v>
      </c>
      <c r="C1787" s="54" t="s">
        <v>1230</v>
      </c>
      <c r="D1787" s="54" t="s">
        <v>51</v>
      </c>
      <c r="E1787" s="55">
        <v>1306</v>
      </c>
      <c r="F1787" s="56">
        <v>0.433</v>
      </c>
      <c r="G1787" s="122"/>
      <c r="H1787" s="55">
        <v>1380</v>
      </c>
      <c r="I1787" s="56">
        <v>0.57536231884057976</v>
      </c>
      <c r="J1787" s="57"/>
      <c r="K1787" s="57"/>
      <c r="L1787" s="126"/>
      <c r="M1787" s="58">
        <v>-0.1246376811594202</v>
      </c>
      <c r="N1787" s="58">
        <v>-0.26699999999999996</v>
      </c>
    </row>
    <row r="1788" spans="1:14" ht="15.6">
      <c r="A1788" s="54">
        <v>11</v>
      </c>
      <c r="B1788" s="54">
        <v>7100</v>
      </c>
      <c r="C1788" s="54" t="s">
        <v>1230</v>
      </c>
      <c r="D1788" s="54" t="s">
        <v>52</v>
      </c>
      <c r="E1788" s="55">
        <v>228</v>
      </c>
      <c r="F1788" s="56">
        <v>8.3000000000000004E-2</v>
      </c>
      <c r="G1788" s="121">
        <v>-0.35</v>
      </c>
      <c r="H1788" s="55">
        <v>271</v>
      </c>
      <c r="I1788" s="56">
        <v>0.2029520295202952</v>
      </c>
      <c r="J1788" s="59">
        <v>-0.37241028932028453</v>
      </c>
      <c r="K1788" s="55" t="str">
        <f>IF(G1788="","",IF(G1788="*","",IF(ABS(J1788)&gt;ABS(G1788),"Decrease","Increase")))</f>
        <v>Decrease</v>
      </c>
      <c r="L1788" s="127">
        <f>IF(G1788="","",IF(G1788="*","",(ABS(G1788-J1788))*100))</f>
        <v>2.2410289320284549</v>
      </c>
      <c r="M1788" s="58">
        <v>-0.49704797047970473</v>
      </c>
      <c r="N1788" s="58">
        <v>-0.61699999999999999</v>
      </c>
    </row>
    <row r="1789" spans="1:14" ht="15.6">
      <c r="A1789" s="54">
        <v>12</v>
      </c>
      <c r="B1789" s="54">
        <v>7100</v>
      </c>
      <c r="C1789" s="54" t="s">
        <v>1230</v>
      </c>
      <c r="D1789" s="54" t="s">
        <v>13</v>
      </c>
      <c r="E1789" s="55">
        <v>1502</v>
      </c>
      <c r="F1789" s="56">
        <v>0.38300000000000001</v>
      </c>
      <c r="G1789" s="122"/>
      <c r="H1789" s="55">
        <v>1605</v>
      </c>
      <c r="I1789" s="56">
        <v>0.52274143302180687</v>
      </c>
      <c r="J1789" s="57"/>
      <c r="K1789" s="57"/>
      <c r="L1789" s="126"/>
      <c r="M1789" s="58">
        <v>-0.17725856697819309</v>
      </c>
      <c r="N1789" s="58">
        <v>-0.31699999999999995</v>
      </c>
    </row>
    <row r="1790" spans="1:14" ht="15.6">
      <c r="A1790" s="54">
        <v>13</v>
      </c>
      <c r="B1790" s="54">
        <v>7100</v>
      </c>
      <c r="C1790" s="54" t="s">
        <v>1230</v>
      </c>
      <c r="D1790" s="54" t="s">
        <v>14</v>
      </c>
      <c r="E1790" s="55">
        <v>32</v>
      </c>
      <c r="F1790" s="60">
        <v>0.25</v>
      </c>
      <c r="G1790" s="121">
        <v>-0.13300000000000001</v>
      </c>
      <c r="H1790" s="55">
        <v>46</v>
      </c>
      <c r="I1790" s="56">
        <v>0.21739130434782608</v>
      </c>
      <c r="J1790" s="59">
        <v>-0.30535012867398081</v>
      </c>
      <c r="K1790" s="55" t="str">
        <f>IF(G1790="","",IF(G1790="*","",IF(ABS(J1790)&gt;ABS(G1790),"Decrease","Increase")))</f>
        <v>Decrease</v>
      </c>
      <c r="L1790" s="127">
        <f>IF(G1790="","",IF(G1790="*","",(ABS(G1790-J1790))*100))</f>
        <v>17.23501286739808</v>
      </c>
      <c r="M1790" s="58">
        <v>-0.4826086956521739</v>
      </c>
      <c r="N1790" s="58">
        <v>-0.44999999999999996</v>
      </c>
    </row>
    <row r="1791" spans="1:14" ht="15.6">
      <c r="A1791" s="54">
        <v>14</v>
      </c>
      <c r="B1791" s="54">
        <v>7100</v>
      </c>
      <c r="C1791" s="54" t="s">
        <v>1230</v>
      </c>
      <c r="D1791" s="54" t="s">
        <v>15</v>
      </c>
      <c r="E1791" s="55">
        <v>776</v>
      </c>
      <c r="F1791" s="56">
        <v>0.33500000000000002</v>
      </c>
      <c r="G1791" s="122"/>
      <c r="H1791" s="55">
        <v>807</v>
      </c>
      <c r="I1791" s="56">
        <v>0.45848822800495664</v>
      </c>
      <c r="J1791" s="57"/>
      <c r="K1791" s="57"/>
      <c r="L1791" s="126"/>
      <c r="M1791" s="58">
        <v>-0.24151177199504331</v>
      </c>
      <c r="N1791" s="58">
        <v>-0.36499999999999994</v>
      </c>
    </row>
    <row r="1792" spans="1:14" ht="15.6">
      <c r="A1792" s="54">
        <v>15</v>
      </c>
      <c r="B1792" s="54">
        <v>7100</v>
      </c>
      <c r="C1792" s="54" t="s">
        <v>1230</v>
      </c>
      <c r="D1792" s="54" t="s">
        <v>16</v>
      </c>
      <c r="E1792" s="55">
        <v>758</v>
      </c>
      <c r="F1792" s="56">
        <v>0.42699999999999999</v>
      </c>
      <c r="G1792" s="121">
        <v>9.1999999999999998E-2</v>
      </c>
      <c r="H1792" s="55">
        <v>844</v>
      </c>
      <c r="I1792" s="56">
        <v>0.56753554502369663</v>
      </c>
      <c r="J1792" s="59">
        <v>0.10904731701873999</v>
      </c>
      <c r="K1792" s="55" t="str">
        <f>IF(G1792="","",IF(G1792="*","",IF(ABS(J1792)&gt;ABS(G1792),"Decrease","Increase")))</f>
        <v>Decrease</v>
      </c>
      <c r="L1792" s="127">
        <f>IF(G1792="","",IF(G1792="*","",(ABS(G1792-J1792))*100))</f>
        <v>1.7047317018739987</v>
      </c>
      <c r="M1792" s="58">
        <v>-0.13246445497630333</v>
      </c>
      <c r="N1792" s="58">
        <v>-0.27299999999999996</v>
      </c>
    </row>
    <row r="1793" spans="1:14" ht="15.6">
      <c r="A1793" s="54">
        <v>1</v>
      </c>
      <c r="B1793" s="54">
        <v>7200</v>
      </c>
      <c r="C1793" s="54" t="s">
        <v>1231</v>
      </c>
      <c r="D1793" s="54" t="s">
        <v>50</v>
      </c>
      <c r="E1793" s="55">
        <v>915</v>
      </c>
      <c r="F1793" s="56">
        <v>0.158</v>
      </c>
      <c r="G1793" s="122"/>
      <c r="H1793" s="55">
        <v>987</v>
      </c>
      <c r="I1793" s="56">
        <v>0.252279635258359</v>
      </c>
      <c r="J1793" s="57"/>
      <c r="K1793" s="57"/>
      <c r="L1793" s="126"/>
      <c r="M1793" s="58">
        <v>-0.44772036474164095</v>
      </c>
      <c r="N1793" s="58">
        <v>-0.54199999999999993</v>
      </c>
    </row>
    <row r="1794" spans="1:14" ht="15.6">
      <c r="A1794" s="54">
        <v>2</v>
      </c>
      <c r="B1794" s="54">
        <v>7200</v>
      </c>
      <c r="C1794" s="54" t="s">
        <v>1231</v>
      </c>
      <c r="D1794" s="54" t="s">
        <v>7</v>
      </c>
      <c r="E1794" s="55">
        <v>12</v>
      </c>
      <c r="F1794" s="56">
        <v>0.33300000000000002</v>
      </c>
      <c r="G1794" s="122"/>
      <c r="H1794" s="55" t="s">
        <v>1</v>
      </c>
      <c r="I1794" s="56" t="s">
        <v>1</v>
      </c>
      <c r="J1794" s="57"/>
      <c r="K1794" s="57"/>
      <c r="L1794" s="126"/>
      <c r="M1794" s="58"/>
      <c r="N1794" s="58">
        <v>-0.36699999999999994</v>
      </c>
    </row>
    <row r="1795" spans="1:14" ht="15.6">
      <c r="A1795" s="54">
        <v>3</v>
      </c>
      <c r="B1795" s="54">
        <v>7200</v>
      </c>
      <c r="C1795" s="54" t="s">
        <v>1231</v>
      </c>
      <c r="D1795" s="54" t="s">
        <v>42</v>
      </c>
      <c r="E1795" s="55">
        <v>879</v>
      </c>
      <c r="F1795" s="56">
        <v>0.157</v>
      </c>
      <c r="G1795" s="121">
        <v>-0.17600000000000002</v>
      </c>
      <c r="H1795" s="55">
        <v>962</v>
      </c>
      <c r="I1795" s="56">
        <v>0.25259875259875297</v>
      </c>
      <c r="J1795" s="55" t="s">
        <v>1</v>
      </c>
      <c r="K1795" s="55"/>
      <c r="L1795" s="127"/>
      <c r="M1795" s="58">
        <v>-0.44740124740124698</v>
      </c>
      <c r="N1795" s="58">
        <v>-0.54299999999999993</v>
      </c>
    </row>
    <row r="1796" spans="1:14" ht="15.6">
      <c r="A1796" s="54">
        <v>4</v>
      </c>
      <c r="B1796" s="54">
        <v>7200</v>
      </c>
      <c r="C1796" s="54" t="s">
        <v>1231</v>
      </c>
      <c r="D1796" s="54" t="s">
        <v>43</v>
      </c>
      <c r="E1796" s="55" t="s">
        <v>1</v>
      </c>
      <c r="F1796" s="55" t="s">
        <v>1</v>
      </c>
      <c r="G1796" s="121" t="s">
        <v>1</v>
      </c>
      <c r="H1796" s="55" t="s">
        <v>1</v>
      </c>
      <c r="I1796" s="56" t="s">
        <v>1</v>
      </c>
      <c r="J1796" s="55" t="s">
        <v>1</v>
      </c>
      <c r="K1796" s="55" t="str">
        <f>IF(G1796="","",IF(G1796="*","",IF(ABS(J1796)&gt;ABS(G1796),"Decrease","Increase")))</f>
        <v/>
      </c>
      <c r="L1796" s="127" t="str">
        <f>IF(G1796="","",IF(G1796="*","",(ABS(G1796-J1796))*100))</f>
        <v/>
      </c>
      <c r="M1796" s="58"/>
      <c r="N1796" s="58"/>
    </row>
    <row r="1797" spans="1:14" ht="15.6">
      <c r="A1797" s="54">
        <v>6</v>
      </c>
      <c r="B1797" s="54">
        <v>7200</v>
      </c>
      <c r="C1797" s="54" t="s">
        <v>1231</v>
      </c>
      <c r="D1797" s="54" t="s">
        <v>44</v>
      </c>
      <c r="E1797" s="55">
        <v>13</v>
      </c>
      <c r="F1797" s="56">
        <v>0.154</v>
      </c>
      <c r="G1797" s="121">
        <v>-0.17899999999999999</v>
      </c>
      <c r="H1797" s="55" t="s">
        <v>1</v>
      </c>
      <c r="I1797" s="56" t="s">
        <v>1</v>
      </c>
      <c r="J1797" s="55" t="s">
        <v>1</v>
      </c>
      <c r="K1797" s="55"/>
      <c r="L1797" s="127"/>
      <c r="M1797" s="58"/>
      <c r="N1797" s="58">
        <v>-0.54599999999999993</v>
      </c>
    </row>
    <row r="1798" spans="1:14" ht="15.6">
      <c r="A1798" s="54">
        <v>7</v>
      </c>
      <c r="B1798" s="54">
        <v>7200</v>
      </c>
      <c r="C1798" s="54" t="s">
        <v>1231</v>
      </c>
      <c r="D1798" s="54" t="s">
        <v>1096</v>
      </c>
      <c r="E1798" s="55" t="s">
        <v>1</v>
      </c>
      <c r="F1798" s="55" t="s">
        <v>1</v>
      </c>
      <c r="G1798" s="123"/>
      <c r="H1798" s="55" t="s">
        <v>1</v>
      </c>
      <c r="I1798" s="56" t="s">
        <v>1</v>
      </c>
      <c r="J1798" s="55" t="s">
        <v>1</v>
      </c>
      <c r="K1798" s="54"/>
      <c r="L1798" s="127" t="str">
        <f>IF(G1798="","",IF(G1798="*","",(ABS(G1798-J1798))*100))</f>
        <v/>
      </c>
      <c r="M1798" s="58"/>
      <c r="N1798" s="58"/>
    </row>
    <row r="1799" spans="1:14" ht="15.6">
      <c r="A1799" s="54">
        <v>9</v>
      </c>
      <c r="B1799" s="54">
        <v>7200</v>
      </c>
      <c r="C1799" s="54" t="s">
        <v>1231</v>
      </c>
      <c r="D1799" s="54" t="s">
        <v>10</v>
      </c>
      <c r="E1799" s="55">
        <v>915</v>
      </c>
      <c r="F1799" s="56">
        <v>0.158</v>
      </c>
      <c r="G1799" s="121"/>
      <c r="H1799" s="55">
        <v>987</v>
      </c>
      <c r="I1799" s="56">
        <v>0.252279635258359</v>
      </c>
      <c r="J1799" s="55"/>
      <c r="K1799" s="55" t="str">
        <f>IF(G1799="","",IF(G1799="*","",IF(ABS(J1799)&gt;ABS(G1799),"Decrease","Increase")))</f>
        <v/>
      </c>
      <c r="L1799" s="127" t="str">
        <f>IF(G1799="","",IF(G1799="*","",(ABS(G1799-J1799))*100))</f>
        <v/>
      </c>
      <c r="M1799" s="58">
        <v>-0.44772036474164095</v>
      </c>
      <c r="N1799" s="58">
        <v>-0.54199999999999993</v>
      </c>
    </row>
    <row r="1800" spans="1:14" ht="15.6">
      <c r="A1800" s="54">
        <v>10</v>
      </c>
      <c r="B1800" s="54">
        <v>7200</v>
      </c>
      <c r="C1800" s="54" t="s">
        <v>1231</v>
      </c>
      <c r="D1800" s="54" t="s">
        <v>51</v>
      </c>
      <c r="E1800" s="55">
        <v>818</v>
      </c>
      <c r="F1800" s="56">
        <v>0.17199999999999999</v>
      </c>
      <c r="G1800" s="122"/>
      <c r="H1800" s="55">
        <v>903</v>
      </c>
      <c r="I1800" s="56">
        <v>0.26910299003322302</v>
      </c>
      <c r="J1800" s="57"/>
      <c r="K1800" s="57"/>
      <c r="L1800" s="126"/>
      <c r="M1800" s="58">
        <v>-0.43089700996677693</v>
      </c>
      <c r="N1800" s="58">
        <v>-0.52800000000000002</v>
      </c>
    </row>
    <row r="1801" spans="1:14" ht="15.6">
      <c r="A1801" s="54">
        <v>11</v>
      </c>
      <c r="B1801" s="54">
        <v>7200</v>
      </c>
      <c r="C1801" s="54" t="s">
        <v>1231</v>
      </c>
      <c r="D1801" s="54" t="s">
        <v>52</v>
      </c>
      <c r="E1801" s="55">
        <v>97</v>
      </c>
      <c r="F1801" s="56">
        <v>4.1000000000000002E-2</v>
      </c>
      <c r="G1801" s="121">
        <v>-0.13100000000000001</v>
      </c>
      <c r="H1801" s="55">
        <v>84</v>
      </c>
      <c r="I1801" s="56">
        <v>7.1428571428571397E-2</v>
      </c>
      <c r="J1801" s="59">
        <v>-0.19767441860465162</v>
      </c>
      <c r="K1801" s="55" t="str">
        <f>IF(G1801="","",IF(G1801="*","",IF(ABS(J1801)&gt;ABS(G1801),"Decrease","Increase")))</f>
        <v>Decrease</v>
      </c>
      <c r="L1801" s="127">
        <f>IF(G1801="","",IF(G1801="*","",(ABS(G1801-J1801))*100))</f>
        <v>6.6674418604651624</v>
      </c>
      <c r="M1801" s="58">
        <v>-0.62857142857142856</v>
      </c>
      <c r="N1801" s="58">
        <v>-0.65899999999999992</v>
      </c>
    </row>
    <row r="1802" spans="1:14" ht="15.6">
      <c r="A1802" s="54">
        <v>12</v>
      </c>
      <c r="B1802" s="54">
        <v>7200</v>
      </c>
      <c r="C1802" s="54" t="s">
        <v>1231</v>
      </c>
      <c r="D1802" s="54" t="s">
        <v>13</v>
      </c>
      <c r="E1802" s="55">
        <v>899</v>
      </c>
      <c r="F1802" s="56">
        <v>0.159</v>
      </c>
      <c r="G1802" s="122"/>
      <c r="H1802" s="55">
        <v>974</v>
      </c>
      <c r="I1802" s="56">
        <v>0.25462012320328498</v>
      </c>
      <c r="J1802" s="57"/>
      <c r="K1802" s="57"/>
      <c r="L1802" s="126"/>
      <c r="M1802" s="58">
        <v>-0.44537987679671498</v>
      </c>
      <c r="N1802" s="58">
        <v>-0.54099999999999993</v>
      </c>
    </row>
    <row r="1803" spans="1:14" ht="15.6">
      <c r="A1803" s="54">
        <v>13</v>
      </c>
      <c r="B1803" s="54">
        <v>7200</v>
      </c>
      <c r="C1803" s="54" t="s">
        <v>1231</v>
      </c>
      <c r="D1803" s="54" t="s">
        <v>14</v>
      </c>
      <c r="E1803" s="55">
        <v>16</v>
      </c>
      <c r="F1803" s="56">
        <v>0.125</v>
      </c>
      <c r="G1803" s="121">
        <v>-3.4000000000000002E-2</v>
      </c>
      <c r="H1803" s="55">
        <v>13</v>
      </c>
      <c r="I1803" s="56">
        <v>7.69230769230769E-2</v>
      </c>
      <c r="J1803" s="59">
        <v>-0.17769704628020808</v>
      </c>
      <c r="K1803" s="55" t="str">
        <f>IF(G1803="","",IF(G1803="*","",IF(ABS(J1803)&gt;ABS(G1803),"Decrease","Increase")))</f>
        <v>Decrease</v>
      </c>
      <c r="L1803" s="127">
        <f>IF(G1803="","",IF(G1803="*","",(ABS(G1803-J1803))*100))</f>
        <v>14.369704628020807</v>
      </c>
      <c r="M1803" s="58">
        <v>-0.62307692307692308</v>
      </c>
      <c r="N1803" s="58">
        <v>-0.57499999999999996</v>
      </c>
    </row>
    <row r="1804" spans="1:14" ht="15.6">
      <c r="A1804" s="54">
        <v>14</v>
      </c>
      <c r="B1804" s="54">
        <v>7200</v>
      </c>
      <c r="C1804" s="54" t="s">
        <v>1231</v>
      </c>
      <c r="D1804" s="54" t="s">
        <v>15</v>
      </c>
      <c r="E1804" s="55">
        <v>477</v>
      </c>
      <c r="F1804" s="56">
        <v>0.14899999999999999</v>
      </c>
      <c r="G1804" s="122"/>
      <c r="H1804" s="55">
        <v>517</v>
      </c>
      <c r="I1804" s="56">
        <v>0.21856866537717601</v>
      </c>
      <c r="J1804" s="57"/>
      <c r="K1804" s="57"/>
      <c r="L1804" s="126"/>
      <c r="M1804" s="58">
        <v>-0.48143133462282395</v>
      </c>
      <c r="N1804" s="58">
        <v>-0.55099999999999993</v>
      </c>
    </row>
    <row r="1805" spans="1:14" ht="15.6">
      <c r="A1805" s="54">
        <v>15</v>
      </c>
      <c r="B1805" s="54">
        <v>7200</v>
      </c>
      <c r="C1805" s="54" t="s">
        <v>1231</v>
      </c>
      <c r="D1805" s="54" t="s">
        <v>16</v>
      </c>
      <c r="E1805" s="55">
        <v>438</v>
      </c>
      <c r="F1805" s="56">
        <v>0.16900000000000001</v>
      </c>
      <c r="G1805" s="121">
        <v>0.02</v>
      </c>
      <c r="H1805" s="55">
        <v>470</v>
      </c>
      <c r="I1805" s="56">
        <v>0.28936170212765999</v>
      </c>
      <c r="J1805" s="59">
        <v>7.0793036750483984E-2</v>
      </c>
      <c r="K1805" s="55" t="str">
        <f>IF(G1805="","",IF(G1805="*","",IF(ABS(J1805)&gt;ABS(G1805),"Decrease","Increase")))</f>
        <v>Decrease</v>
      </c>
      <c r="L1805" s="127">
        <f>IF(G1805="","",IF(G1805="*","",(ABS(G1805-J1805))*100))</f>
        <v>5.079303675048398</v>
      </c>
      <c r="M1805" s="58">
        <v>-0.41063829787233996</v>
      </c>
      <c r="N1805" s="58">
        <v>-0.53099999999999992</v>
      </c>
    </row>
    <row r="1806" spans="1:14" ht="15.6">
      <c r="A1806" s="54">
        <v>1</v>
      </c>
      <c r="B1806" s="54">
        <v>7300</v>
      </c>
      <c r="C1806" s="54" t="s">
        <v>1232</v>
      </c>
      <c r="D1806" s="54" t="s">
        <v>50</v>
      </c>
      <c r="E1806" s="55">
        <v>1491</v>
      </c>
      <c r="F1806" s="56">
        <v>0.48399999999999999</v>
      </c>
      <c r="G1806" s="122"/>
      <c r="H1806" s="55">
        <v>1513</v>
      </c>
      <c r="I1806" s="56">
        <v>0.58889623265036395</v>
      </c>
      <c r="J1806" s="57"/>
      <c r="K1806" s="57"/>
      <c r="L1806" s="126"/>
      <c r="M1806" s="58">
        <v>-0.11110376734963601</v>
      </c>
      <c r="N1806" s="58">
        <v>-0.21599999999999997</v>
      </c>
    </row>
    <row r="1807" spans="1:14" ht="15.6">
      <c r="A1807" s="54">
        <v>2</v>
      </c>
      <c r="B1807" s="54">
        <v>7300</v>
      </c>
      <c r="C1807" s="54" t="s">
        <v>1232</v>
      </c>
      <c r="D1807" s="54" t="s">
        <v>7</v>
      </c>
      <c r="E1807" s="55">
        <v>1291</v>
      </c>
      <c r="F1807" s="56">
        <v>0.51300000000000001</v>
      </c>
      <c r="G1807" s="122"/>
      <c r="H1807" s="55">
        <v>1316</v>
      </c>
      <c r="I1807" s="56">
        <v>0.616261398176292</v>
      </c>
      <c r="J1807" s="57"/>
      <c r="K1807" s="57"/>
      <c r="L1807" s="126"/>
      <c r="M1807" s="58">
        <v>-8.3738601823707959E-2</v>
      </c>
      <c r="N1807" s="58">
        <v>-0.18699999999999994</v>
      </c>
    </row>
    <row r="1808" spans="1:14" ht="15.6">
      <c r="A1808" s="54">
        <v>3</v>
      </c>
      <c r="B1808" s="54">
        <v>7300</v>
      </c>
      <c r="C1808" s="54" t="s">
        <v>1232</v>
      </c>
      <c r="D1808" s="54" t="s">
        <v>42</v>
      </c>
      <c r="E1808" s="55">
        <v>116</v>
      </c>
      <c r="F1808" s="56">
        <v>0.23300000000000001</v>
      </c>
      <c r="G1808" s="121">
        <v>-0.28000000000000003</v>
      </c>
      <c r="H1808" s="55">
        <v>119</v>
      </c>
      <c r="I1808" s="56">
        <v>0.39495798319327702</v>
      </c>
      <c r="J1808" s="59">
        <v>-0.22130341498301498</v>
      </c>
      <c r="K1808" s="55" t="str">
        <f>IF(G1808="","",IF(G1808="*","",IF(ABS(J1808)&gt;ABS(G1808),"Decrease","Increase")))</f>
        <v>Increase</v>
      </c>
      <c r="L1808" s="127">
        <f>IF(G1808="","",IF(G1808="*","",(ABS(G1808-J1808))*100))</f>
        <v>5.8696585016985043</v>
      </c>
      <c r="M1808" s="58">
        <v>-0.30504201680672294</v>
      </c>
      <c r="N1808" s="58">
        <v>-0.46699999999999997</v>
      </c>
    </row>
    <row r="1809" spans="1:14" ht="15.6">
      <c r="A1809" s="54">
        <v>4</v>
      </c>
      <c r="B1809" s="54">
        <v>7300</v>
      </c>
      <c r="C1809" s="54" t="s">
        <v>1232</v>
      </c>
      <c r="D1809" s="54" t="s">
        <v>43</v>
      </c>
      <c r="E1809" s="55">
        <v>41</v>
      </c>
      <c r="F1809" s="56">
        <v>0.24399999999999999</v>
      </c>
      <c r="G1809" s="121">
        <v>-0.26899999999999996</v>
      </c>
      <c r="H1809" s="55">
        <v>43</v>
      </c>
      <c r="I1809" s="56">
        <v>0.34883720930232598</v>
      </c>
      <c r="J1809" s="59">
        <v>-0.26742418887396602</v>
      </c>
      <c r="K1809" s="55" t="str">
        <f>IF(G1809="","",IF(G1809="*","",IF(ABS(J1809)&gt;ABS(G1809),"Decrease","Increase")))</f>
        <v>Increase</v>
      </c>
      <c r="L1809" s="127">
        <f>IF(G1809="","",IF(G1809="*","",(ABS(G1809-J1809))*100))</f>
        <v>0.15758111260339436</v>
      </c>
      <c r="M1809" s="58">
        <v>-0.35116279069767398</v>
      </c>
      <c r="N1809" s="58">
        <v>-0.45599999999999996</v>
      </c>
    </row>
    <row r="1810" spans="1:14" ht="15.6">
      <c r="A1810" s="54">
        <v>5</v>
      </c>
      <c r="B1810" s="54">
        <v>7300</v>
      </c>
      <c r="C1810" s="54" t="s">
        <v>1232</v>
      </c>
      <c r="D1810" s="54" t="s">
        <v>8</v>
      </c>
      <c r="E1810" s="55" t="s">
        <v>1</v>
      </c>
      <c r="F1810" s="55" t="s">
        <v>1</v>
      </c>
      <c r="G1810" s="121" t="s">
        <v>1</v>
      </c>
      <c r="H1810" s="55" t="s">
        <v>1</v>
      </c>
      <c r="I1810" s="56" t="s">
        <v>1</v>
      </c>
      <c r="J1810" s="55" t="s">
        <v>1</v>
      </c>
      <c r="K1810" s="55" t="str">
        <f>IF(G1810="","",IF(G1810="*","",IF(ABS(J1810)&gt;ABS(G1810),"Decrease","Increase")))</f>
        <v/>
      </c>
      <c r="L1810" s="127" t="str">
        <f>IF(G1810="","",IF(G1810="*","",(ABS(G1810-J1810))*100))</f>
        <v/>
      </c>
      <c r="M1810" s="58"/>
      <c r="N1810" s="58"/>
    </row>
    <row r="1811" spans="1:14" ht="15.6">
      <c r="A1811" s="54">
        <v>6</v>
      </c>
      <c r="B1811" s="54">
        <v>7300</v>
      </c>
      <c r="C1811" s="54" t="s">
        <v>1232</v>
      </c>
      <c r="D1811" s="54" t="s">
        <v>44</v>
      </c>
      <c r="E1811" s="55">
        <v>40</v>
      </c>
      <c r="F1811" s="56">
        <v>0.52500000000000002</v>
      </c>
      <c r="G1811" s="121">
        <v>1.2E-2</v>
      </c>
      <c r="H1811" s="55">
        <v>33</v>
      </c>
      <c r="I1811" s="56">
        <v>0.51515151515151503</v>
      </c>
      <c r="J1811" s="59">
        <v>-0.10110988302477697</v>
      </c>
      <c r="K1811" s="55" t="str">
        <f>IF(G1811="","",IF(G1811="*","",IF(ABS(J1811)&gt;ABS(G1811),"Decrease","Increase")))</f>
        <v>Decrease</v>
      </c>
      <c r="L1811" s="127">
        <f>IF(G1811="","",IF(G1811="*","",(ABS(G1811-J1811))*100))</f>
        <v>11.310988302477696</v>
      </c>
      <c r="M1811" s="58">
        <v>-0.18484848484848493</v>
      </c>
      <c r="N1811" s="58">
        <v>-0.17499999999999993</v>
      </c>
    </row>
    <row r="1812" spans="1:14" ht="15.6">
      <c r="A1812" s="54">
        <v>7</v>
      </c>
      <c r="B1812" s="54">
        <v>7300</v>
      </c>
      <c r="C1812" s="54" t="s">
        <v>1232</v>
      </c>
      <c r="D1812" s="54" t="s">
        <v>1096</v>
      </c>
      <c r="E1812" s="55" t="s">
        <v>1</v>
      </c>
      <c r="F1812" s="55" t="s">
        <v>1</v>
      </c>
      <c r="G1812" s="123"/>
      <c r="H1812" s="55"/>
      <c r="I1812" s="56"/>
      <c r="J1812" s="55"/>
      <c r="K1812" s="54"/>
      <c r="L1812" s="127" t="str">
        <f>IF(G1812="","",IF(G1812="*","",(ABS(G1812-J1812))*100))</f>
        <v/>
      </c>
      <c r="M1812" s="58"/>
      <c r="N1812" s="58"/>
    </row>
    <row r="1813" spans="1:14" ht="15.6">
      <c r="A1813" s="54">
        <v>8</v>
      </c>
      <c r="B1813" s="54">
        <v>7300</v>
      </c>
      <c r="C1813" s="54" t="s">
        <v>1232</v>
      </c>
      <c r="D1813" s="54" t="s">
        <v>9</v>
      </c>
      <c r="E1813" s="55">
        <v>564</v>
      </c>
      <c r="F1813" s="56">
        <v>0.61299999999999999</v>
      </c>
      <c r="G1813" s="122"/>
      <c r="H1813" s="55">
        <v>612</v>
      </c>
      <c r="I1813" s="56">
        <v>0.68627450980392202</v>
      </c>
      <c r="J1813" s="57"/>
      <c r="K1813" s="57"/>
      <c r="L1813" s="126"/>
      <c r="M1813" s="58">
        <v>-1.3725490196077939E-2</v>
      </c>
      <c r="N1813" s="58">
        <v>-8.6999999999999966E-2</v>
      </c>
    </row>
    <row r="1814" spans="1:14" ht="15.6">
      <c r="A1814" s="54">
        <v>9</v>
      </c>
      <c r="B1814" s="54">
        <v>7300</v>
      </c>
      <c r="C1814" s="54" t="s">
        <v>1232</v>
      </c>
      <c r="D1814" s="54" t="s">
        <v>10</v>
      </c>
      <c r="E1814" s="55">
        <v>927</v>
      </c>
      <c r="F1814" s="56">
        <v>0.40500000000000003</v>
      </c>
      <c r="G1814" s="121">
        <v>-0.20800000000000002</v>
      </c>
      <c r="H1814" s="55">
        <v>901</v>
      </c>
      <c r="I1814" s="56">
        <v>0.52275249722530504</v>
      </c>
      <c r="J1814" s="59">
        <v>-0.16352201257861698</v>
      </c>
      <c r="K1814" s="55" t="str">
        <f>IF(G1814="","",IF(G1814="*","",IF(ABS(J1814)&gt;ABS(G1814),"Decrease","Increase")))</f>
        <v>Increase</v>
      </c>
      <c r="L1814" s="127">
        <f>IF(G1814="","",IF(G1814="*","",(ABS(G1814-J1814))*100))</f>
        <v>4.4477987421383034</v>
      </c>
      <c r="M1814" s="58">
        <v>-0.17724750277469492</v>
      </c>
      <c r="N1814" s="58">
        <v>-0.29499999999999993</v>
      </c>
    </row>
    <row r="1815" spans="1:14" ht="15.6">
      <c r="A1815" s="54">
        <v>10</v>
      </c>
      <c r="B1815" s="54">
        <v>7300</v>
      </c>
      <c r="C1815" s="54" t="s">
        <v>1232</v>
      </c>
      <c r="D1815" s="54" t="s">
        <v>51</v>
      </c>
      <c r="E1815" s="55">
        <v>1235</v>
      </c>
      <c r="F1815" s="56">
        <v>0.54300000000000004</v>
      </c>
      <c r="G1815" s="122"/>
      <c r="H1815" s="55">
        <v>1266</v>
      </c>
      <c r="I1815" s="56">
        <v>0.64849921011058498</v>
      </c>
      <c r="J1815" s="57"/>
      <c r="K1815" s="57"/>
      <c r="L1815" s="126"/>
      <c r="M1815" s="58">
        <v>-5.1500789889414977E-2</v>
      </c>
      <c r="N1815" s="58">
        <v>-0.15699999999999992</v>
      </c>
    </row>
    <row r="1816" spans="1:14" ht="15.6">
      <c r="A1816" s="54">
        <v>11</v>
      </c>
      <c r="B1816" s="54">
        <v>7300</v>
      </c>
      <c r="C1816" s="54" t="s">
        <v>1232</v>
      </c>
      <c r="D1816" s="54" t="s">
        <v>52</v>
      </c>
      <c r="E1816" s="55">
        <v>256</v>
      </c>
      <c r="F1816" s="56">
        <v>0.19900000000000001</v>
      </c>
      <c r="G1816" s="121">
        <v>-0.34399999999999997</v>
      </c>
      <c r="H1816" s="55">
        <v>247</v>
      </c>
      <c r="I1816" s="56">
        <v>0.28340080971659898</v>
      </c>
      <c r="J1816" s="59">
        <v>-0.365098400393986</v>
      </c>
      <c r="K1816" s="55" t="str">
        <f>IF(G1816="","",IF(G1816="*","",IF(ABS(J1816)&gt;ABS(G1816),"Decrease","Increase")))</f>
        <v>Decrease</v>
      </c>
      <c r="L1816" s="127">
        <f>IF(G1816="","",IF(G1816="*","",(ABS(G1816-J1816))*100))</f>
        <v>2.1098400393986028</v>
      </c>
      <c r="M1816" s="58">
        <v>-0.41659919028340098</v>
      </c>
      <c r="N1816" s="58">
        <v>-0.50099999999999989</v>
      </c>
    </row>
    <row r="1817" spans="1:14" ht="15.6">
      <c r="A1817" s="54">
        <v>12</v>
      </c>
      <c r="B1817" s="54">
        <v>7300</v>
      </c>
      <c r="C1817" s="54" t="s">
        <v>1232</v>
      </c>
      <c r="D1817" s="54" t="s">
        <v>13</v>
      </c>
      <c r="E1817" s="55">
        <v>1476</v>
      </c>
      <c r="F1817" s="56">
        <v>0.48799999999999999</v>
      </c>
      <c r="G1817" s="122"/>
      <c r="H1817" s="55">
        <v>1497</v>
      </c>
      <c r="I1817" s="56">
        <v>0.59118236472945895</v>
      </c>
      <c r="J1817" s="57"/>
      <c r="K1817" s="57"/>
      <c r="L1817" s="126"/>
      <c r="M1817" s="58">
        <v>-0.108817635270541</v>
      </c>
      <c r="N1817" s="58">
        <v>-0.21199999999999997</v>
      </c>
    </row>
    <row r="1818" spans="1:14" ht="15.6">
      <c r="A1818" s="54">
        <v>13</v>
      </c>
      <c r="B1818" s="54">
        <v>7300</v>
      </c>
      <c r="C1818" s="54" t="s">
        <v>1232</v>
      </c>
      <c r="D1818" s="54" t="s">
        <v>14</v>
      </c>
      <c r="E1818" s="55">
        <v>15</v>
      </c>
      <c r="F1818" s="56">
        <v>6.7000000000000004E-2</v>
      </c>
      <c r="G1818" s="121">
        <v>-0.42100000000000004</v>
      </c>
      <c r="H1818" s="55">
        <v>16</v>
      </c>
      <c r="I1818" s="56">
        <v>0.375</v>
      </c>
      <c r="J1818" s="59">
        <v>-0.21618236472945895</v>
      </c>
      <c r="K1818" s="55" t="str">
        <f>IF(G1818="","",IF(G1818="*","",IF(ABS(J1818)&gt;ABS(G1818),"Decrease","Increase")))</f>
        <v>Increase</v>
      </c>
      <c r="L1818" s="127">
        <f>IF(G1818="","",IF(G1818="*","",(ABS(G1818-J1818))*100))</f>
        <v>20.48176352705411</v>
      </c>
      <c r="M1818" s="58">
        <v>-0.32499999999999996</v>
      </c>
      <c r="N1818" s="58">
        <v>-0.63300000000000001</v>
      </c>
    </row>
    <row r="1819" spans="1:14" ht="15.6">
      <c r="A1819" s="54">
        <v>14</v>
      </c>
      <c r="B1819" s="54">
        <v>7300</v>
      </c>
      <c r="C1819" s="54" t="s">
        <v>1232</v>
      </c>
      <c r="D1819" s="54" t="s">
        <v>15</v>
      </c>
      <c r="E1819" s="55">
        <v>738</v>
      </c>
      <c r="F1819" s="56">
        <v>0.45800000000000002</v>
      </c>
      <c r="G1819" s="122"/>
      <c r="H1819" s="55">
        <v>757</v>
      </c>
      <c r="I1819" s="56">
        <v>0.54029062087186297</v>
      </c>
      <c r="J1819" s="57"/>
      <c r="K1819" s="57"/>
      <c r="L1819" s="126"/>
      <c r="M1819" s="58">
        <v>-0.15970937912813699</v>
      </c>
      <c r="N1819" s="58">
        <v>-0.24199999999999994</v>
      </c>
    </row>
    <row r="1820" spans="1:14" ht="15.6">
      <c r="A1820" s="54">
        <v>15</v>
      </c>
      <c r="B1820" s="54">
        <v>7300</v>
      </c>
      <c r="C1820" s="54" t="s">
        <v>1232</v>
      </c>
      <c r="D1820" s="54" t="s">
        <v>16</v>
      </c>
      <c r="E1820" s="55">
        <v>753</v>
      </c>
      <c r="F1820" s="56">
        <v>0.50900000000000001</v>
      </c>
      <c r="G1820" s="121">
        <v>5.0999999999999997E-2</v>
      </c>
      <c r="H1820" s="55">
        <v>756</v>
      </c>
      <c r="I1820" s="56">
        <v>0.637566137566138</v>
      </c>
      <c r="J1820" s="59">
        <v>9.7275516694275033E-2</v>
      </c>
      <c r="K1820" s="55" t="str">
        <f>IF(G1820="","",IF(G1820="*","",IF(ABS(J1820)&gt;ABS(G1820),"Decrease","Increase")))</f>
        <v>Decrease</v>
      </c>
      <c r="L1820" s="127">
        <f>IF(G1820="","",IF(G1820="*","",(ABS(G1820-J1820))*100))</f>
        <v>4.6275516694275032</v>
      </c>
      <c r="M1820" s="58">
        <v>-6.2433862433861953E-2</v>
      </c>
      <c r="N1820" s="58">
        <v>-0.19099999999999995</v>
      </c>
    </row>
    <row r="1821" spans="1:14" ht="15.6">
      <c r="A1821" s="54">
        <v>1</v>
      </c>
      <c r="B1821" s="54">
        <v>7320</v>
      </c>
      <c r="C1821" s="54" t="s">
        <v>1233</v>
      </c>
      <c r="D1821" s="54" t="s">
        <v>50</v>
      </c>
      <c r="E1821" s="55">
        <v>1093</v>
      </c>
      <c r="F1821" s="56">
        <v>0.42199999999999999</v>
      </c>
      <c r="G1821" s="122"/>
      <c r="H1821" s="55">
        <v>1139</v>
      </c>
      <c r="I1821" s="56">
        <v>0.537313432835821</v>
      </c>
      <c r="J1821" s="57"/>
      <c r="K1821" s="57"/>
      <c r="L1821" s="126"/>
      <c r="M1821" s="58">
        <v>-0.16268656716417895</v>
      </c>
      <c r="N1821" s="58">
        <v>-0.27799999999999997</v>
      </c>
    </row>
    <row r="1822" spans="1:14" ht="15.6">
      <c r="A1822" s="54">
        <v>2</v>
      </c>
      <c r="B1822" s="54">
        <v>7320</v>
      </c>
      <c r="C1822" s="54" t="s">
        <v>1233</v>
      </c>
      <c r="D1822" s="54" t="s">
        <v>7</v>
      </c>
      <c r="E1822" s="55">
        <v>555</v>
      </c>
      <c r="F1822" s="56">
        <v>0.54100000000000004</v>
      </c>
      <c r="G1822" s="122"/>
      <c r="H1822" s="55">
        <v>606</v>
      </c>
      <c r="I1822" s="56">
        <v>0.63201320132013195</v>
      </c>
      <c r="J1822" s="57"/>
      <c r="K1822" s="57"/>
      <c r="L1822" s="126"/>
      <c r="M1822" s="58">
        <v>-6.798679867986801E-2</v>
      </c>
      <c r="N1822" s="58">
        <v>-0.15899999999999992</v>
      </c>
    </row>
    <row r="1823" spans="1:14" ht="15.6">
      <c r="A1823" s="54">
        <v>3</v>
      </c>
      <c r="B1823" s="54">
        <v>7320</v>
      </c>
      <c r="C1823" s="54" t="s">
        <v>1233</v>
      </c>
      <c r="D1823" s="54" t="s">
        <v>42</v>
      </c>
      <c r="E1823" s="55">
        <v>286</v>
      </c>
      <c r="F1823" s="56">
        <v>0.245</v>
      </c>
      <c r="G1823" s="121">
        <v>-0.29600000000000004</v>
      </c>
      <c r="H1823" s="55">
        <v>295</v>
      </c>
      <c r="I1823" s="56">
        <v>0.338983050847458</v>
      </c>
      <c r="J1823" s="59">
        <v>-0.29303015047267394</v>
      </c>
      <c r="K1823" s="55" t="str">
        <f>IF(G1823="","",IF(G1823="*","",IF(ABS(J1823)&gt;ABS(G1823),"Decrease","Increase")))</f>
        <v>Increase</v>
      </c>
      <c r="L1823" s="127">
        <f>IF(G1823="","",IF(G1823="*","",(ABS(G1823-J1823))*100))</f>
        <v>0.29698495273260961</v>
      </c>
      <c r="M1823" s="58">
        <v>-0.36101694915254195</v>
      </c>
      <c r="N1823" s="58">
        <v>-0.45499999999999996</v>
      </c>
    </row>
    <row r="1824" spans="1:14" ht="15.6">
      <c r="A1824" s="54">
        <v>4</v>
      </c>
      <c r="B1824" s="54">
        <v>7320</v>
      </c>
      <c r="C1824" s="54" t="s">
        <v>1233</v>
      </c>
      <c r="D1824" s="54" t="s">
        <v>43</v>
      </c>
      <c r="E1824" s="55">
        <v>167</v>
      </c>
      <c r="F1824" s="56">
        <v>0.32900000000000001</v>
      </c>
      <c r="G1824" s="121">
        <v>-0.21199999999999999</v>
      </c>
      <c r="H1824" s="55">
        <v>151</v>
      </c>
      <c r="I1824" s="56">
        <v>0.52317880794701999</v>
      </c>
      <c r="J1824" s="59">
        <v>-0.10883439337311196</v>
      </c>
      <c r="K1824" s="55" t="str">
        <f>IF(G1824="","",IF(G1824="*","",IF(ABS(J1824)&gt;ABS(G1824),"Decrease","Increase")))</f>
        <v>Increase</v>
      </c>
      <c r="L1824" s="127">
        <f>IF(G1824="","",IF(G1824="*","",(ABS(G1824-J1824))*100))</f>
        <v>10.316560662688804</v>
      </c>
      <c r="M1824" s="58">
        <v>-0.17682119205297997</v>
      </c>
      <c r="N1824" s="58">
        <v>-0.37099999999999994</v>
      </c>
    </row>
    <row r="1825" spans="1:14" ht="15.6">
      <c r="A1825" s="54">
        <v>5</v>
      </c>
      <c r="B1825" s="54">
        <v>7320</v>
      </c>
      <c r="C1825" s="54" t="s">
        <v>1233</v>
      </c>
      <c r="D1825" s="54" t="s">
        <v>8</v>
      </c>
      <c r="E1825" s="55">
        <v>21</v>
      </c>
      <c r="F1825" s="56">
        <v>0.57099999999999995</v>
      </c>
      <c r="G1825" s="121">
        <v>0.03</v>
      </c>
      <c r="H1825" s="55">
        <v>18</v>
      </c>
      <c r="I1825" s="56">
        <v>0.66666666666666696</v>
      </c>
      <c r="J1825" s="59">
        <v>3.4653465346535017E-2</v>
      </c>
      <c r="K1825" s="55" t="str">
        <f>IF(G1825="","",IF(G1825="*","",IF(ABS(J1825)&gt;ABS(G1825),"Decrease","Increase")))</f>
        <v>Decrease</v>
      </c>
      <c r="L1825" s="127">
        <f>IF(G1825="","",IF(G1825="*","",(ABS(G1825-J1825))*100))</f>
        <v>0.46534653465350184</v>
      </c>
      <c r="M1825" s="58">
        <v>-3.3333333333332993E-2</v>
      </c>
      <c r="N1825" s="58">
        <v>-0.129</v>
      </c>
    </row>
    <row r="1826" spans="1:14" ht="15.6">
      <c r="A1826" s="54">
        <v>6</v>
      </c>
      <c r="B1826" s="54">
        <v>7320</v>
      </c>
      <c r="C1826" s="54" t="s">
        <v>1233</v>
      </c>
      <c r="D1826" s="54" t="s">
        <v>44</v>
      </c>
      <c r="E1826" s="55">
        <v>63</v>
      </c>
      <c r="F1826" s="56">
        <v>0.36499999999999999</v>
      </c>
      <c r="G1826" s="121">
        <v>-0.17600000000000002</v>
      </c>
      <c r="H1826" s="55">
        <v>67</v>
      </c>
      <c r="I1826" s="56">
        <v>0.55223880597014896</v>
      </c>
      <c r="J1826" s="59">
        <v>-7.9774395349982985E-2</v>
      </c>
      <c r="K1826" s="55" t="str">
        <f>IF(G1826="","",IF(G1826="*","",IF(ABS(J1826)&gt;ABS(G1826),"Decrease","Increase")))</f>
        <v>Increase</v>
      </c>
      <c r="L1826" s="127">
        <f>IF(G1826="","",IF(G1826="*","",(ABS(G1826-J1826))*100))</f>
        <v>9.6225604650017029</v>
      </c>
      <c r="M1826" s="58">
        <v>-0.147761194029851</v>
      </c>
      <c r="N1826" s="58">
        <v>-0.33499999999999996</v>
      </c>
    </row>
    <row r="1827" spans="1:14" ht="15.6">
      <c r="A1827" s="54">
        <v>7</v>
      </c>
      <c r="B1827" s="54">
        <v>7320</v>
      </c>
      <c r="C1827" s="54" t="s">
        <v>1233</v>
      </c>
      <c r="D1827" s="54" t="s">
        <v>1096</v>
      </c>
      <c r="E1827" s="55" t="s">
        <v>1</v>
      </c>
      <c r="F1827" s="55" t="s">
        <v>1</v>
      </c>
      <c r="G1827" s="123"/>
      <c r="H1827" s="55" t="s">
        <v>1</v>
      </c>
      <c r="I1827" s="56" t="s">
        <v>1</v>
      </c>
      <c r="J1827" s="55" t="s">
        <v>1</v>
      </c>
      <c r="K1827" s="54"/>
      <c r="L1827" s="127" t="str">
        <f>IF(G1827="","",IF(G1827="*","",(ABS(G1827-J1827))*100))</f>
        <v/>
      </c>
      <c r="M1827" s="58"/>
      <c r="N1827" s="58"/>
    </row>
    <row r="1828" spans="1:14" ht="15.6">
      <c r="A1828" s="54">
        <v>8</v>
      </c>
      <c r="B1828" s="54">
        <v>7320</v>
      </c>
      <c r="C1828" s="54" t="s">
        <v>1233</v>
      </c>
      <c r="D1828" s="54" t="s">
        <v>9</v>
      </c>
      <c r="E1828" s="55">
        <v>378</v>
      </c>
      <c r="F1828" s="56">
        <v>0.58699999999999997</v>
      </c>
      <c r="G1828" s="122"/>
      <c r="H1828" s="55">
        <v>391</v>
      </c>
      <c r="I1828" s="56">
        <v>0.68542199488491096</v>
      </c>
      <c r="J1828" s="57"/>
      <c r="K1828" s="57"/>
      <c r="L1828" s="126"/>
      <c r="M1828" s="58">
        <v>-1.4578005115088999E-2</v>
      </c>
      <c r="N1828" s="58">
        <v>-0.11299999999999999</v>
      </c>
    </row>
    <row r="1829" spans="1:14" ht="15.6">
      <c r="A1829" s="54">
        <v>9</v>
      </c>
      <c r="B1829" s="54">
        <v>7320</v>
      </c>
      <c r="C1829" s="54" t="s">
        <v>1233</v>
      </c>
      <c r="D1829" s="54" t="s">
        <v>10</v>
      </c>
      <c r="E1829" s="55">
        <v>715</v>
      </c>
      <c r="F1829" s="56">
        <v>0.33400000000000002</v>
      </c>
      <c r="G1829" s="121">
        <v>-0.253</v>
      </c>
      <c r="H1829" s="55">
        <v>748</v>
      </c>
      <c r="I1829" s="56">
        <v>0.45989304812834197</v>
      </c>
      <c r="J1829" s="59">
        <v>-0.22552894675656898</v>
      </c>
      <c r="K1829" s="55" t="str">
        <f>IF(G1829="","",IF(G1829="*","",IF(ABS(J1829)&gt;ABS(G1829),"Decrease","Increase")))</f>
        <v>Increase</v>
      </c>
      <c r="L1829" s="127">
        <f>IF(G1829="","",IF(G1829="*","",(ABS(G1829-J1829))*100))</f>
        <v>2.7471053243431021</v>
      </c>
      <c r="M1829" s="58">
        <v>-0.24010695187165798</v>
      </c>
      <c r="N1829" s="58">
        <v>-0.36599999999999994</v>
      </c>
    </row>
    <row r="1830" spans="1:14" ht="15.6">
      <c r="A1830" s="54">
        <v>10</v>
      </c>
      <c r="B1830" s="54">
        <v>7320</v>
      </c>
      <c r="C1830" s="54" t="s">
        <v>1233</v>
      </c>
      <c r="D1830" s="54" t="s">
        <v>51</v>
      </c>
      <c r="E1830" s="55">
        <v>932</v>
      </c>
      <c r="F1830" s="56">
        <v>0.46899999999999997</v>
      </c>
      <c r="G1830" s="122"/>
      <c r="H1830" s="55">
        <v>967</v>
      </c>
      <c r="I1830" s="56">
        <v>0.60392967942088904</v>
      </c>
      <c r="J1830" s="57"/>
      <c r="K1830" s="57"/>
      <c r="L1830" s="126"/>
      <c r="M1830" s="58">
        <v>-9.6070320579110913E-2</v>
      </c>
      <c r="N1830" s="58">
        <v>-0.23099999999999998</v>
      </c>
    </row>
    <row r="1831" spans="1:14" ht="15.6">
      <c r="A1831" s="54">
        <v>11</v>
      </c>
      <c r="B1831" s="54">
        <v>7320</v>
      </c>
      <c r="C1831" s="54" t="s">
        <v>1233</v>
      </c>
      <c r="D1831" s="54" t="s">
        <v>52</v>
      </c>
      <c r="E1831" s="55">
        <v>161</v>
      </c>
      <c r="F1831" s="56">
        <v>0.14899999999999999</v>
      </c>
      <c r="G1831" s="121">
        <v>-0.32</v>
      </c>
      <c r="H1831" s="55">
        <v>172</v>
      </c>
      <c r="I1831" s="56">
        <v>0.162790697674419</v>
      </c>
      <c r="J1831" s="59">
        <v>-0.44113898174647004</v>
      </c>
      <c r="K1831" s="55" t="str">
        <f>IF(G1831="","",IF(G1831="*","",IF(ABS(J1831)&gt;ABS(G1831),"Decrease","Increase")))</f>
        <v>Decrease</v>
      </c>
      <c r="L1831" s="127">
        <f>IF(G1831="","",IF(G1831="*","",(ABS(G1831-J1831))*100))</f>
        <v>12.113898174647003</v>
      </c>
      <c r="M1831" s="58">
        <v>-0.53720930232558095</v>
      </c>
      <c r="N1831" s="58">
        <v>-0.55099999999999993</v>
      </c>
    </row>
    <row r="1832" spans="1:14" ht="15.6">
      <c r="A1832" s="54">
        <v>12</v>
      </c>
      <c r="B1832" s="54">
        <v>7320</v>
      </c>
      <c r="C1832" s="54" t="s">
        <v>1233</v>
      </c>
      <c r="D1832" s="54" t="s">
        <v>13</v>
      </c>
      <c r="E1832" s="55">
        <v>1023</v>
      </c>
      <c r="F1832" s="56">
        <v>0.443</v>
      </c>
      <c r="G1832" s="122"/>
      <c r="H1832" s="55">
        <v>1098</v>
      </c>
      <c r="I1832" s="56">
        <v>0.54644808743169404</v>
      </c>
      <c r="J1832" s="57"/>
      <c r="K1832" s="57"/>
      <c r="L1832" s="126"/>
      <c r="M1832" s="58">
        <v>-0.15355191256830591</v>
      </c>
      <c r="N1832" s="58">
        <v>-0.25699999999999995</v>
      </c>
    </row>
    <row r="1833" spans="1:14" ht="15.6">
      <c r="A1833" s="54">
        <v>13</v>
      </c>
      <c r="B1833" s="54">
        <v>7320</v>
      </c>
      <c r="C1833" s="54" t="s">
        <v>1233</v>
      </c>
      <c r="D1833" s="54" t="s">
        <v>14</v>
      </c>
      <c r="E1833" s="55">
        <v>70</v>
      </c>
      <c r="F1833" s="56">
        <v>0.114</v>
      </c>
      <c r="G1833" s="121">
        <v>-0.32899999999999996</v>
      </c>
      <c r="H1833" s="55">
        <v>41</v>
      </c>
      <c r="I1833" s="56">
        <v>0.292682926829268</v>
      </c>
      <c r="J1833" s="59">
        <v>-0.25376516060242604</v>
      </c>
      <c r="K1833" s="55" t="str">
        <f>IF(G1833="","",IF(G1833="*","",IF(ABS(J1833)&gt;ABS(G1833),"Decrease","Increase")))</f>
        <v>Increase</v>
      </c>
      <c r="L1833" s="127">
        <f>IF(G1833="","",IF(G1833="*","",(ABS(G1833-J1833))*100))</f>
        <v>7.5234839397573916</v>
      </c>
      <c r="M1833" s="58">
        <v>-0.40731707317073196</v>
      </c>
      <c r="N1833" s="58">
        <v>-0.58599999999999997</v>
      </c>
    </row>
    <row r="1834" spans="1:14" ht="15.6">
      <c r="A1834" s="54">
        <v>14</v>
      </c>
      <c r="B1834" s="54">
        <v>7320</v>
      </c>
      <c r="C1834" s="54" t="s">
        <v>1233</v>
      </c>
      <c r="D1834" s="54" t="s">
        <v>15</v>
      </c>
      <c r="E1834" s="55">
        <v>553</v>
      </c>
      <c r="F1834" s="60">
        <v>0.4</v>
      </c>
      <c r="G1834" s="122"/>
      <c r="H1834" s="55">
        <v>583</v>
      </c>
      <c r="I1834" s="56">
        <v>0.50943396226415105</v>
      </c>
      <c r="J1834" s="57"/>
      <c r="K1834" s="57"/>
      <c r="L1834" s="126"/>
      <c r="M1834" s="58">
        <v>-0.1905660377358489</v>
      </c>
      <c r="N1834" s="58">
        <v>-0.29999999999999993</v>
      </c>
    </row>
    <row r="1835" spans="1:14" ht="15.6">
      <c r="A1835" s="54">
        <v>15</v>
      </c>
      <c r="B1835" s="54">
        <v>7320</v>
      </c>
      <c r="C1835" s="54" t="s">
        <v>1233</v>
      </c>
      <c r="D1835" s="54" t="s">
        <v>16</v>
      </c>
      <c r="E1835" s="55">
        <v>540</v>
      </c>
      <c r="F1835" s="56">
        <v>0.44400000000000001</v>
      </c>
      <c r="G1835" s="121">
        <v>4.4000000000000004E-2</v>
      </c>
      <c r="H1835" s="55">
        <v>556</v>
      </c>
      <c r="I1835" s="56">
        <v>0.56654676258992798</v>
      </c>
      <c r="J1835" s="59">
        <v>5.7112800325776925E-2</v>
      </c>
      <c r="K1835" s="55" t="str">
        <f>IF(G1835="","",IF(G1835="*","",IF(ABS(J1835)&gt;ABS(G1835),"Decrease","Increase")))</f>
        <v>Decrease</v>
      </c>
      <c r="L1835" s="127">
        <f>IF(G1835="","",IF(G1835="*","",(ABS(G1835-J1835))*100))</f>
        <v>1.3112800325776921</v>
      </c>
      <c r="M1835" s="58">
        <v>-0.13345323741007198</v>
      </c>
      <c r="N1835" s="58">
        <v>-0.25599999999999995</v>
      </c>
    </row>
    <row r="1836" spans="1:14" ht="15.6">
      <c r="A1836" s="54">
        <v>1</v>
      </c>
      <c r="B1836" s="54">
        <v>7400</v>
      </c>
      <c r="C1836" s="54" t="s">
        <v>1234</v>
      </c>
      <c r="D1836" s="54" t="s">
        <v>50</v>
      </c>
      <c r="E1836" s="55">
        <v>881</v>
      </c>
      <c r="F1836" s="56">
        <v>0.222</v>
      </c>
      <c r="G1836" s="122"/>
      <c r="H1836" s="55">
        <v>958</v>
      </c>
      <c r="I1836" s="56">
        <v>0.303757828810021</v>
      </c>
      <c r="J1836" s="57"/>
      <c r="K1836" s="57"/>
      <c r="L1836" s="126"/>
      <c r="M1836" s="58">
        <v>-0.39624217118997895</v>
      </c>
      <c r="N1836" s="58">
        <v>-0.47799999999999998</v>
      </c>
    </row>
    <row r="1837" spans="1:14" ht="15.6">
      <c r="A1837" s="54">
        <v>2</v>
      </c>
      <c r="B1837" s="54">
        <v>7400</v>
      </c>
      <c r="C1837" s="54" t="s">
        <v>1234</v>
      </c>
      <c r="D1837" s="54" t="s">
        <v>7</v>
      </c>
      <c r="E1837" s="55">
        <v>280</v>
      </c>
      <c r="F1837" s="56">
        <v>0.36799999999999999</v>
      </c>
      <c r="G1837" s="122"/>
      <c r="H1837" s="55">
        <v>336</v>
      </c>
      <c r="I1837" s="56">
        <v>0.42857142857142899</v>
      </c>
      <c r="J1837" s="57"/>
      <c r="K1837" s="57"/>
      <c r="L1837" s="126"/>
      <c r="M1837" s="58">
        <v>-0.27142857142857096</v>
      </c>
      <c r="N1837" s="58">
        <v>-0.33199999999999996</v>
      </c>
    </row>
    <row r="1838" spans="1:14" ht="15.6">
      <c r="A1838" s="54">
        <v>3</v>
      </c>
      <c r="B1838" s="54">
        <v>7400</v>
      </c>
      <c r="C1838" s="54" t="s">
        <v>1234</v>
      </c>
      <c r="D1838" s="54" t="s">
        <v>42</v>
      </c>
      <c r="E1838" s="55">
        <v>548</v>
      </c>
      <c r="F1838" s="56">
        <v>0.153</v>
      </c>
      <c r="G1838" s="121">
        <v>-0.215</v>
      </c>
      <c r="H1838" s="55">
        <v>572</v>
      </c>
      <c r="I1838" s="56">
        <v>0.230769230769231</v>
      </c>
      <c r="J1838" s="59">
        <v>-0.19780219780219799</v>
      </c>
      <c r="K1838" s="55" t="str">
        <f>IF(G1838="","",IF(G1838="*","",IF(ABS(J1838)&gt;ABS(G1838),"Decrease","Increase")))</f>
        <v>Increase</v>
      </c>
      <c r="L1838" s="127">
        <f>IF(G1838="","",IF(G1838="*","",(ABS(G1838-J1838))*100))</f>
        <v>1.7197802197802008</v>
      </c>
      <c r="M1838" s="58">
        <v>-0.46923076923076895</v>
      </c>
      <c r="N1838" s="58">
        <v>-0.54699999999999993</v>
      </c>
    </row>
    <row r="1839" spans="1:14" ht="15.6">
      <c r="A1839" s="54">
        <v>4</v>
      </c>
      <c r="B1839" s="54">
        <v>7400</v>
      </c>
      <c r="C1839" s="54" t="s">
        <v>1234</v>
      </c>
      <c r="D1839" s="54" t="s">
        <v>43</v>
      </c>
      <c r="E1839" s="55">
        <v>23</v>
      </c>
      <c r="F1839" s="56">
        <v>0.17399999999999999</v>
      </c>
      <c r="G1839" s="121">
        <v>-0.19399999999999998</v>
      </c>
      <c r="H1839" s="55">
        <v>22</v>
      </c>
      <c r="I1839" s="56">
        <v>0.31818181818181801</v>
      </c>
      <c r="J1839" s="59">
        <v>-0.11038961038961098</v>
      </c>
      <c r="K1839" s="55" t="str">
        <f>IF(G1839="","",IF(G1839="*","",IF(ABS(J1839)&gt;ABS(G1839),"Decrease","Increase")))</f>
        <v>Increase</v>
      </c>
      <c r="L1839" s="127">
        <f>IF(G1839="","",IF(G1839="*","",(ABS(G1839-J1839))*100))</f>
        <v>8.3610389610388989</v>
      </c>
      <c r="M1839" s="58">
        <v>-0.38181818181818195</v>
      </c>
      <c r="N1839" s="58">
        <v>-0.52600000000000002</v>
      </c>
    </row>
    <row r="1840" spans="1:14" ht="15.6">
      <c r="A1840" s="54">
        <v>5</v>
      </c>
      <c r="B1840" s="54">
        <v>7400</v>
      </c>
      <c r="C1840" s="54" t="s">
        <v>1234</v>
      </c>
      <c r="D1840" s="54" t="s">
        <v>8</v>
      </c>
      <c r="E1840" s="55" t="s">
        <v>1</v>
      </c>
      <c r="F1840" s="55" t="s">
        <v>1</v>
      </c>
      <c r="G1840" s="121" t="s">
        <v>1</v>
      </c>
      <c r="H1840" s="55"/>
      <c r="I1840" s="56"/>
      <c r="J1840" s="55"/>
      <c r="K1840" s="55" t="str">
        <f>IF(G1840="","",IF(G1840="*","",IF(ABS(J1840)&gt;ABS(G1840),"Decrease","Increase")))</f>
        <v/>
      </c>
      <c r="L1840" s="127" t="str">
        <f>IF(G1840="","",IF(G1840="*","",(ABS(G1840-J1840))*100))</f>
        <v/>
      </c>
      <c r="M1840" s="58"/>
      <c r="N1840" s="58"/>
    </row>
    <row r="1841" spans="1:14" ht="15.6">
      <c r="A1841" s="54">
        <v>6</v>
      </c>
      <c r="B1841" s="54">
        <v>7400</v>
      </c>
      <c r="C1841" s="54" t="s">
        <v>1234</v>
      </c>
      <c r="D1841" s="54" t="s">
        <v>44</v>
      </c>
      <c r="E1841" s="55">
        <v>24</v>
      </c>
      <c r="F1841" s="56">
        <v>8.3000000000000004E-2</v>
      </c>
      <c r="G1841" s="121">
        <v>-0.28499999999999998</v>
      </c>
      <c r="H1841" s="55">
        <v>24</v>
      </c>
      <c r="I1841" s="56">
        <v>0.29166666666666702</v>
      </c>
      <c r="J1841" s="59">
        <v>-0.13690476190476197</v>
      </c>
      <c r="K1841" s="55" t="str">
        <f>IF(G1841="","",IF(G1841="*","",IF(ABS(J1841)&gt;ABS(G1841),"Decrease","Increase")))</f>
        <v>Increase</v>
      </c>
      <c r="L1841" s="127">
        <f>IF(G1841="","",IF(G1841="*","",(ABS(G1841-J1841))*100))</f>
        <v>14.8095238095238</v>
      </c>
      <c r="M1841" s="58">
        <v>-0.40833333333333294</v>
      </c>
      <c r="N1841" s="58">
        <v>-0.61699999999999999</v>
      </c>
    </row>
    <row r="1842" spans="1:14" ht="15.6">
      <c r="A1842" s="54">
        <v>7</v>
      </c>
      <c r="B1842" s="54">
        <v>7400</v>
      </c>
      <c r="C1842" s="54" t="s">
        <v>1234</v>
      </c>
      <c r="D1842" s="54" t="s">
        <v>1096</v>
      </c>
      <c r="E1842" s="55" t="s">
        <v>1</v>
      </c>
      <c r="F1842" s="55" t="s">
        <v>1</v>
      </c>
      <c r="G1842" s="123"/>
      <c r="H1842" s="55" t="s">
        <v>1</v>
      </c>
      <c r="I1842" s="56" t="s">
        <v>1</v>
      </c>
      <c r="J1842" s="55" t="s">
        <v>1</v>
      </c>
      <c r="K1842" s="54"/>
      <c r="L1842" s="127" t="str">
        <f>IF(G1842="","",IF(G1842="*","",(ABS(G1842-J1842))*100))</f>
        <v/>
      </c>
      <c r="M1842" s="58"/>
      <c r="N1842" s="58"/>
    </row>
    <row r="1843" spans="1:14" ht="15.6">
      <c r="A1843" s="54">
        <v>9</v>
      </c>
      <c r="B1843" s="54">
        <v>7400</v>
      </c>
      <c r="C1843" s="54" t="s">
        <v>1234</v>
      </c>
      <c r="D1843" s="54" t="s">
        <v>10</v>
      </c>
      <c r="E1843" s="55">
        <v>881</v>
      </c>
      <c r="F1843" s="56">
        <v>0.222</v>
      </c>
      <c r="G1843" s="121"/>
      <c r="H1843" s="55">
        <v>957</v>
      </c>
      <c r="I1843" s="56">
        <v>0.30407523510971801</v>
      </c>
      <c r="J1843" s="55" t="s">
        <v>1</v>
      </c>
      <c r="K1843" s="55" t="str">
        <f>IF(G1843="","",IF(G1843="*","",IF(ABS(J1843)&gt;ABS(G1843),"Decrease","Increase")))</f>
        <v/>
      </c>
      <c r="L1843" s="127" t="str">
        <f>IF(G1843="","",IF(G1843="*","",(ABS(G1843-J1843))*100))</f>
        <v/>
      </c>
      <c r="M1843" s="58">
        <v>-0.39592476489028194</v>
      </c>
      <c r="N1843" s="58">
        <v>-0.47799999999999998</v>
      </c>
    </row>
    <row r="1844" spans="1:14" ht="15.6">
      <c r="A1844" s="54">
        <v>10</v>
      </c>
      <c r="B1844" s="54">
        <v>7400</v>
      </c>
      <c r="C1844" s="54" t="s">
        <v>1234</v>
      </c>
      <c r="D1844" s="54" t="s">
        <v>51</v>
      </c>
      <c r="E1844" s="55">
        <v>816</v>
      </c>
      <c r="F1844" s="56">
        <v>0.23499999999999999</v>
      </c>
      <c r="G1844" s="122"/>
      <c r="H1844" s="55">
        <v>891</v>
      </c>
      <c r="I1844" s="56">
        <v>0.32210998877665498</v>
      </c>
      <c r="J1844" s="57"/>
      <c r="K1844" s="57"/>
      <c r="L1844" s="126"/>
      <c r="M1844" s="58">
        <v>-0.37789001122334498</v>
      </c>
      <c r="N1844" s="58">
        <v>-0.46499999999999997</v>
      </c>
    </row>
    <row r="1845" spans="1:14" ht="15.6">
      <c r="A1845" s="54">
        <v>11</v>
      </c>
      <c r="B1845" s="54">
        <v>7400</v>
      </c>
      <c r="C1845" s="54" t="s">
        <v>1234</v>
      </c>
      <c r="D1845" s="54" t="s">
        <v>52</v>
      </c>
      <c r="E1845" s="55">
        <v>65</v>
      </c>
      <c r="F1845" s="56">
        <v>6.2E-2</v>
      </c>
      <c r="G1845" s="121">
        <v>-0.17300000000000001</v>
      </c>
      <c r="H1845" s="55">
        <v>67</v>
      </c>
      <c r="I1845" s="56">
        <v>5.9701492537313397E-2</v>
      </c>
      <c r="J1845" s="59">
        <v>-0.26240849623934159</v>
      </c>
      <c r="K1845" s="55" t="str">
        <f>IF(G1845="","",IF(G1845="*","",IF(ABS(J1845)&gt;ABS(G1845),"Decrease","Increase")))</f>
        <v>Decrease</v>
      </c>
      <c r="L1845" s="127">
        <f>IF(G1845="","",IF(G1845="*","",(ABS(G1845-J1845))*100))</f>
        <v>8.9408496239341577</v>
      </c>
      <c r="M1845" s="58">
        <v>-0.64029850746268657</v>
      </c>
      <c r="N1845" s="58">
        <v>-0.6379999999999999</v>
      </c>
    </row>
    <row r="1846" spans="1:14" ht="15.6">
      <c r="A1846" s="54">
        <v>12</v>
      </c>
      <c r="B1846" s="54">
        <v>7400</v>
      </c>
      <c r="C1846" s="54" t="s">
        <v>1234</v>
      </c>
      <c r="D1846" s="54" t="s">
        <v>13</v>
      </c>
      <c r="E1846" s="55">
        <v>863</v>
      </c>
      <c r="F1846" s="56">
        <v>0.222</v>
      </c>
      <c r="G1846" s="122"/>
      <c r="H1846" s="55">
        <v>942</v>
      </c>
      <c r="I1846" s="56">
        <v>0.305732484076433</v>
      </c>
      <c r="J1846" s="57"/>
      <c r="K1846" s="57"/>
      <c r="L1846" s="126"/>
      <c r="M1846" s="58">
        <v>-0.39426751592356696</v>
      </c>
      <c r="N1846" s="58">
        <v>-0.47799999999999998</v>
      </c>
    </row>
    <row r="1847" spans="1:14" ht="15.6">
      <c r="A1847" s="54">
        <v>13</v>
      </c>
      <c r="B1847" s="54">
        <v>7400</v>
      </c>
      <c r="C1847" s="54" t="s">
        <v>1234</v>
      </c>
      <c r="D1847" s="54" t="s">
        <v>14</v>
      </c>
      <c r="E1847" s="55">
        <v>18</v>
      </c>
      <c r="F1847" s="56">
        <v>0.222</v>
      </c>
      <c r="G1847" s="121">
        <v>0</v>
      </c>
      <c r="H1847" s="55">
        <v>16</v>
      </c>
      <c r="I1847" s="56">
        <v>0.1875</v>
      </c>
      <c r="J1847" s="59">
        <v>-0.118232484076433</v>
      </c>
      <c r="K1847" s="55" t="str">
        <f>IF(G1847="","",IF(G1847="*","",IF(ABS(J1847)&gt;ABS(G1847),"Decrease","Increase")))</f>
        <v>Decrease</v>
      </c>
      <c r="L1847" s="127">
        <f>IF(G1847="","",IF(G1847="*","",(ABS(G1847-J1847))*100))</f>
        <v>11.8232484076433</v>
      </c>
      <c r="M1847" s="58">
        <v>-0.51249999999999996</v>
      </c>
      <c r="N1847" s="58">
        <v>-0.47799999999999998</v>
      </c>
    </row>
    <row r="1848" spans="1:14" ht="15.6">
      <c r="A1848" s="54">
        <v>14</v>
      </c>
      <c r="B1848" s="54">
        <v>7400</v>
      </c>
      <c r="C1848" s="54" t="s">
        <v>1234</v>
      </c>
      <c r="D1848" s="54" t="s">
        <v>15</v>
      </c>
      <c r="E1848" s="55">
        <v>440</v>
      </c>
      <c r="F1848" s="56">
        <v>0.19500000000000001</v>
      </c>
      <c r="G1848" s="122"/>
      <c r="H1848" s="55">
        <v>489</v>
      </c>
      <c r="I1848" s="56">
        <v>0.251533742331288</v>
      </c>
      <c r="J1848" s="57"/>
      <c r="K1848" s="57"/>
      <c r="L1848" s="126"/>
      <c r="M1848" s="58">
        <v>-0.44846625766871195</v>
      </c>
      <c r="N1848" s="58">
        <v>-0.50499999999999989</v>
      </c>
    </row>
    <row r="1849" spans="1:14" ht="15.6">
      <c r="A1849" s="54">
        <v>15</v>
      </c>
      <c r="B1849" s="54">
        <v>7400</v>
      </c>
      <c r="C1849" s="54" t="s">
        <v>1234</v>
      </c>
      <c r="D1849" s="54" t="s">
        <v>16</v>
      </c>
      <c r="E1849" s="55">
        <v>441</v>
      </c>
      <c r="F1849" s="56">
        <v>0.249</v>
      </c>
      <c r="G1849" s="121">
        <v>5.4000000000000006E-2</v>
      </c>
      <c r="H1849" s="55">
        <v>469</v>
      </c>
      <c r="I1849" s="56">
        <v>0.35820895522388102</v>
      </c>
      <c r="J1849" s="59">
        <v>0.10667521289259302</v>
      </c>
      <c r="K1849" s="55" t="str">
        <f>IF(G1849="","",IF(G1849="*","",IF(ABS(J1849)&gt;ABS(G1849),"Decrease","Increase")))</f>
        <v>Decrease</v>
      </c>
      <c r="L1849" s="127">
        <f>IF(G1849="","",IF(G1849="*","",(ABS(G1849-J1849))*100))</f>
        <v>5.2675212892593013</v>
      </c>
      <c r="M1849" s="58">
        <v>-0.34179104477611894</v>
      </c>
      <c r="N1849" s="58">
        <v>-0.45099999999999996</v>
      </c>
    </row>
    <row r="1850" spans="1:14" ht="15.6">
      <c r="A1850" s="54">
        <v>1</v>
      </c>
      <c r="B1850" s="54">
        <v>7500</v>
      </c>
      <c r="C1850" s="54" t="s">
        <v>1235</v>
      </c>
      <c r="D1850" s="54" t="s">
        <v>50</v>
      </c>
      <c r="E1850" s="55">
        <v>3608</v>
      </c>
      <c r="F1850" s="56">
        <v>0.25800000000000001</v>
      </c>
      <c r="G1850" s="122"/>
      <c r="H1850" s="55">
        <v>4009</v>
      </c>
      <c r="I1850" s="56">
        <v>0.33848840109753098</v>
      </c>
      <c r="J1850" s="57"/>
      <c r="K1850" s="57"/>
      <c r="L1850" s="126"/>
      <c r="M1850" s="58">
        <v>-0.36151159890246898</v>
      </c>
      <c r="N1850" s="58">
        <v>-0.44199999999999995</v>
      </c>
    </row>
    <row r="1851" spans="1:14" ht="15.6">
      <c r="A1851" s="54">
        <v>2</v>
      </c>
      <c r="B1851" s="54">
        <v>7500</v>
      </c>
      <c r="C1851" s="54" t="s">
        <v>1235</v>
      </c>
      <c r="D1851" s="54" t="s">
        <v>7</v>
      </c>
      <c r="E1851" s="55">
        <v>1114</v>
      </c>
      <c r="F1851" s="60">
        <v>0.45</v>
      </c>
      <c r="G1851" s="122"/>
      <c r="H1851" s="55">
        <v>1240</v>
      </c>
      <c r="I1851" s="56">
        <v>0.52177419354838706</v>
      </c>
      <c r="J1851" s="57"/>
      <c r="K1851" s="57"/>
      <c r="L1851" s="126"/>
      <c r="M1851" s="58">
        <v>-0.1782258064516129</v>
      </c>
      <c r="N1851" s="58">
        <v>-0.24999999999999994</v>
      </c>
    </row>
    <row r="1852" spans="1:14" ht="15.6">
      <c r="A1852" s="54">
        <v>3</v>
      </c>
      <c r="B1852" s="54">
        <v>7500</v>
      </c>
      <c r="C1852" s="54" t="s">
        <v>1235</v>
      </c>
      <c r="D1852" s="54" t="s">
        <v>42</v>
      </c>
      <c r="E1852" s="55">
        <v>2334</v>
      </c>
      <c r="F1852" s="60">
        <v>0.16</v>
      </c>
      <c r="G1852" s="121">
        <v>-0.28999999999999998</v>
      </c>
      <c r="H1852" s="55">
        <v>2607</v>
      </c>
      <c r="I1852" s="56">
        <v>0.24127349443805099</v>
      </c>
      <c r="J1852" s="59">
        <v>-0.28050069911033604</v>
      </c>
      <c r="K1852" s="55" t="str">
        <f>IF(G1852="","",IF(G1852="*","",IF(ABS(J1852)&gt;ABS(G1852),"Decrease","Increase")))</f>
        <v>Increase</v>
      </c>
      <c r="L1852" s="127">
        <f>IF(G1852="","",IF(G1852="*","",(ABS(G1852-J1852))*100))</f>
        <v>0.94993008896639419</v>
      </c>
      <c r="M1852" s="58">
        <v>-0.45872650556194894</v>
      </c>
      <c r="N1852" s="58">
        <v>-0.53999999999999992</v>
      </c>
    </row>
    <row r="1853" spans="1:14" ht="15.6">
      <c r="A1853" s="54">
        <v>4</v>
      </c>
      <c r="B1853" s="54">
        <v>7500</v>
      </c>
      <c r="C1853" s="54" t="s">
        <v>1235</v>
      </c>
      <c r="D1853" s="54" t="s">
        <v>43</v>
      </c>
      <c r="E1853" s="55">
        <v>48</v>
      </c>
      <c r="F1853" s="56">
        <v>0.375</v>
      </c>
      <c r="G1853" s="121">
        <v>-7.4999999999999997E-2</v>
      </c>
      <c r="H1853" s="55">
        <v>58</v>
      </c>
      <c r="I1853" s="56">
        <v>0.48275862068965503</v>
      </c>
      <c r="J1853" s="59">
        <v>-3.9015572858732028E-2</v>
      </c>
      <c r="K1853" s="55" t="str">
        <f>IF(G1853="","",IF(G1853="*","",IF(ABS(J1853)&gt;ABS(G1853),"Decrease","Increase")))</f>
        <v>Increase</v>
      </c>
      <c r="L1853" s="127">
        <f>IF(G1853="","",IF(G1853="*","",(ABS(G1853-J1853))*100))</f>
        <v>3.5984427141267967</v>
      </c>
      <c r="M1853" s="58">
        <v>-0.21724137931034493</v>
      </c>
      <c r="N1853" s="58">
        <v>-0.32499999999999996</v>
      </c>
    </row>
    <row r="1854" spans="1:14" ht="15.6">
      <c r="A1854" s="54">
        <v>5</v>
      </c>
      <c r="B1854" s="54">
        <v>7500</v>
      </c>
      <c r="C1854" s="54" t="s">
        <v>1235</v>
      </c>
      <c r="D1854" s="54" t="s">
        <v>8</v>
      </c>
      <c r="E1854" s="55">
        <v>43</v>
      </c>
      <c r="F1854" s="56">
        <v>0.41899999999999998</v>
      </c>
      <c r="G1854" s="121">
        <v>-3.1E-2</v>
      </c>
      <c r="H1854" s="55">
        <v>44</v>
      </c>
      <c r="I1854" s="56">
        <v>0.45454545454545497</v>
      </c>
      <c r="J1854" s="59">
        <v>-6.7228739002932081E-2</v>
      </c>
      <c r="K1854" s="55" t="str">
        <f>IF(G1854="","",IF(G1854="*","",IF(ABS(J1854)&gt;ABS(G1854),"Decrease","Increase")))</f>
        <v>Decrease</v>
      </c>
      <c r="L1854" s="127">
        <f>IF(G1854="","",IF(G1854="*","",(ABS(G1854-J1854))*100))</f>
        <v>3.6228739002932082</v>
      </c>
      <c r="M1854" s="58">
        <v>-0.24545454545454498</v>
      </c>
      <c r="N1854" s="58">
        <v>-0.28099999999999997</v>
      </c>
    </row>
    <row r="1855" spans="1:14" ht="15.6">
      <c r="A1855" s="54">
        <v>6</v>
      </c>
      <c r="B1855" s="54">
        <v>7500</v>
      </c>
      <c r="C1855" s="54" t="s">
        <v>1235</v>
      </c>
      <c r="D1855" s="54" t="s">
        <v>44</v>
      </c>
      <c r="E1855" s="55">
        <v>66</v>
      </c>
      <c r="F1855" s="56">
        <v>0.25800000000000001</v>
      </c>
      <c r="G1855" s="121">
        <v>-0.192</v>
      </c>
      <c r="H1855" s="55">
        <v>57</v>
      </c>
      <c r="I1855" s="56">
        <v>0.54385964912280704</v>
      </c>
      <c r="J1855" s="59">
        <v>2.2085455574419988E-2</v>
      </c>
      <c r="K1855" s="55" t="str">
        <f>IF(G1855="","",IF(G1855="*","",IF(ABS(J1855)&gt;ABS(G1855),"Decrease","Increase")))</f>
        <v>Increase</v>
      </c>
      <c r="L1855" s="127">
        <f>IF(G1855="","",IF(G1855="*","",(ABS(G1855-J1855))*100))</f>
        <v>21.408545557442</v>
      </c>
      <c r="M1855" s="58">
        <v>-0.15614035087719291</v>
      </c>
      <c r="N1855" s="58">
        <v>-0.44199999999999995</v>
      </c>
    </row>
    <row r="1856" spans="1:14" ht="15.6">
      <c r="A1856" s="54">
        <v>7</v>
      </c>
      <c r="B1856" s="54">
        <v>7500</v>
      </c>
      <c r="C1856" s="54" t="s">
        <v>1235</v>
      </c>
      <c r="D1856" s="54" t="s">
        <v>1096</v>
      </c>
      <c r="E1856" s="55" t="s">
        <v>1</v>
      </c>
      <c r="F1856" s="55" t="s">
        <v>1</v>
      </c>
      <c r="G1856" s="123"/>
      <c r="H1856" s="55" t="s">
        <v>1</v>
      </c>
      <c r="I1856" s="56" t="s">
        <v>1</v>
      </c>
      <c r="J1856" s="55" t="s">
        <v>1</v>
      </c>
      <c r="K1856" s="54"/>
      <c r="L1856" s="127" t="str">
        <f>IF(G1856="","",IF(G1856="*","",(ABS(G1856-J1856))*100))</f>
        <v/>
      </c>
      <c r="M1856" s="58"/>
      <c r="N1856" s="58"/>
    </row>
    <row r="1857" spans="1:14" ht="15.6">
      <c r="A1857" s="54">
        <v>9</v>
      </c>
      <c r="B1857" s="54">
        <v>7500</v>
      </c>
      <c r="C1857" s="54" t="s">
        <v>1235</v>
      </c>
      <c r="D1857" s="54" t="s">
        <v>10</v>
      </c>
      <c r="E1857" s="55">
        <v>3608</v>
      </c>
      <c r="F1857" s="56">
        <v>0.25800000000000001</v>
      </c>
      <c r="G1857" s="121"/>
      <c r="H1857" s="55">
        <v>4008</v>
      </c>
      <c r="I1857" s="56">
        <v>0.33832335329341301</v>
      </c>
      <c r="J1857" s="55" t="s">
        <v>1</v>
      </c>
      <c r="K1857" s="55" t="str">
        <f>IF(G1857="","",IF(G1857="*","",IF(ABS(J1857)&gt;ABS(G1857),"Decrease","Increase")))</f>
        <v/>
      </c>
      <c r="L1857" s="127" t="str">
        <f>IF(G1857="","",IF(G1857="*","",(ABS(G1857-J1857))*100))</f>
        <v/>
      </c>
      <c r="M1857" s="58">
        <v>-0.36167664670658695</v>
      </c>
      <c r="N1857" s="58">
        <v>-0.44199999999999995</v>
      </c>
    </row>
    <row r="1858" spans="1:14" ht="15.6">
      <c r="A1858" s="54">
        <v>10</v>
      </c>
      <c r="B1858" s="54">
        <v>7500</v>
      </c>
      <c r="C1858" s="54" t="s">
        <v>1235</v>
      </c>
      <c r="D1858" s="54" t="s">
        <v>51</v>
      </c>
      <c r="E1858" s="55">
        <v>3110</v>
      </c>
      <c r="F1858" s="56">
        <v>0.29199999999999998</v>
      </c>
      <c r="G1858" s="122"/>
      <c r="H1858" s="55">
        <v>3484</v>
      </c>
      <c r="I1858" s="56">
        <v>0.38289322617680799</v>
      </c>
      <c r="J1858" s="57"/>
      <c r="K1858" s="57"/>
      <c r="L1858" s="126"/>
      <c r="M1858" s="58">
        <v>-0.31710677382319197</v>
      </c>
      <c r="N1858" s="58">
        <v>-0.40799999999999997</v>
      </c>
    </row>
    <row r="1859" spans="1:14" ht="15.6">
      <c r="A1859" s="54">
        <v>11</v>
      </c>
      <c r="B1859" s="54">
        <v>7500</v>
      </c>
      <c r="C1859" s="54" t="s">
        <v>1235</v>
      </c>
      <c r="D1859" s="54" t="s">
        <v>52</v>
      </c>
      <c r="E1859" s="55">
        <v>498</v>
      </c>
      <c r="F1859" s="56">
        <v>4.3999999999999997E-2</v>
      </c>
      <c r="G1859" s="121">
        <v>-0.248</v>
      </c>
      <c r="H1859" s="55">
        <v>525</v>
      </c>
      <c r="I1859" s="56">
        <v>4.3809523809523798E-2</v>
      </c>
      <c r="J1859" s="59">
        <v>-0.33908370236728419</v>
      </c>
      <c r="K1859" s="55" t="str">
        <f>IF(G1859="","",IF(G1859="*","",IF(ABS(J1859)&gt;ABS(G1859),"Decrease","Increase")))</f>
        <v>Decrease</v>
      </c>
      <c r="L1859" s="127">
        <f>IF(G1859="","",IF(G1859="*","",(ABS(G1859-J1859))*100))</f>
        <v>9.1083702367284189</v>
      </c>
      <c r="M1859" s="58">
        <v>-0.65619047619047621</v>
      </c>
      <c r="N1859" s="58">
        <v>-0.65599999999999992</v>
      </c>
    </row>
    <row r="1860" spans="1:14" ht="15.6">
      <c r="A1860" s="54">
        <v>12</v>
      </c>
      <c r="B1860" s="54">
        <v>7500</v>
      </c>
      <c r="C1860" s="54" t="s">
        <v>1235</v>
      </c>
      <c r="D1860" s="54" t="s">
        <v>13</v>
      </c>
      <c r="E1860" s="55">
        <v>3572</v>
      </c>
      <c r="F1860" s="56">
        <v>0.25900000000000001</v>
      </c>
      <c r="G1860" s="122"/>
      <c r="H1860" s="55">
        <v>3979</v>
      </c>
      <c r="I1860" s="56">
        <v>0.340537823573762</v>
      </c>
      <c r="J1860" s="57"/>
      <c r="K1860" s="57"/>
      <c r="L1860" s="126"/>
      <c r="M1860" s="58">
        <v>-0.35946217642623796</v>
      </c>
      <c r="N1860" s="58">
        <v>-0.44099999999999995</v>
      </c>
    </row>
    <row r="1861" spans="1:14" ht="15.6">
      <c r="A1861" s="54">
        <v>13</v>
      </c>
      <c r="B1861" s="54">
        <v>7500</v>
      </c>
      <c r="C1861" s="54" t="s">
        <v>1235</v>
      </c>
      <c r="D1861" s="54" t="s">
        <v>14</v>
      </c>
      <c r="E1861" s="55">
        <v>36</v>
      </c>
      <c r="F1861" s="56">
        <v>0.13900000000000001</v>
      </c>
      <c r="G1861" s="121">
        <v>-0.12</v>
      </c>
      <c r="H1861" s="55">
        <v>30</v>
      </c>
      <c r="I1861" s="56">
        <v>6.6666666666666693E-2</v>
      </c>
      <c r="J1861" s="59">
        <v>-0.27387115690709529</v>
      </c>
      <c r="K1861" s="55" t="str">
        <f>IF(G1861="","",IF(G1861="*","",IF(ABS(J1861)&gt;ABS(G1861),"Decrease","Increase")))</f>
        <v>Decrease</v>
      </c>
      <c r="L1861" s="127">
        <f>IF(G1861="","",IF(G1861="*","",(ABS(G1861-J1861))*100))</f>
        <v>15.38711569070953</v>
      </c>
      <c r="M1861" s="58">
        <v>-0.6333333333333333</v>
      </c>
      <c r="N1861" s="58">
        <v>-0.56099999999999994</v>
      </c>
    </row>
    <row r="1862" spans="1:14" ht="15.6">
      <c r="A1862" s="54">
        <v>14</v>
      </c>
      <c r="B1862" s="54">
        <v>7500</v>
      </c>
      <c r="C1862" s="54" t="s">
        <v>1235</v>
      </c>
      <c r="D1862" s="54" t="s">
        <v>15</v>
      </c>
      <c r="E1862" s="55">
        <v>1785</v>
      </c>
      <c r="F1862" s="56">
        <v>0.222</v>
      </c>
      <c r="G1862" s="122"/>
      <c r="H1862" s="55">
        <v>2015</v>
      </c>
      <c r="I1862" s="56">
        <v>0.29280397022332499</v>
      </c>
      <c r="J1862" s="57"/>
      <c r="K1862" s="57"/>
      <c r="L1862" s="126"/>
      <c r="M1862" s="58">
        <v>-0.40719602977667496</v>
      </c>
      <c r="N1862" s="58">
        <v>-0.47799999999999998</v>
      </c>
    </row>
    <row r="1863" spans="1:14" ht="15.6">
      <c r="A1863" s="54">
        <v>15</v>
      </c>
      <c r="B1863" s="54">
        <v>7500</v>
      </c>
      <c r="C1863" s="54" t="s">
        <v>1235</v>
      </c>
      <c r="D1863" s="54" t="s">
        <v>16</v>
      </c>
      <c r="E1863" s="55">
        <v>1823</v>
      </c>
      <c r="F1863" s="56">
        <v>0.29299999999999998</v>
      </c>
      <c r="G1863" s="121">
        <v>7.0999999999999994E-2</v>
      </c>
      <c r="H1863" s="55">
        <v>1994</v>
      </c>
      <c r="I1863" s="56">
        <v>0.38465396188565698</v>
      </c>
      <c r="J1863" s="59">
        <v>9.1849991662331987E-2</v>
      </c>
      <c r="K1863" s="55" t="str">
        <f>IF(G1863="","",IF(G1863="*","",IF(ABS(J1863)&gt;ABS(G1863),"Decrease","Increase")))</f>
        <v>Decrease</v>
      </c>
      <c r="L1863" s="127">
        <f>IF(G1863="","",IF(G1863="*","",(ABS(G1863-J1863))*100))</f>
        <v>2.0849991662331995</v>
      </c>
      <c r="M1863" s="58">
        <v>-0.31534603811434297</v>
      </c>
      <c r="N1863" s="58">
        <v>-0.40699999999999997</v>
      </c>
    </row>
    <row r="1864" spans="1:14" ht="15.6">
      <c r="A1864" s="54">
        <v>1</v>
      </c>
      <c r="B1864" s="54">
        <v>7611</v>
      </c>
      <c r="C1864" s="54" t="s">
        <v>1236</v>
      </c>
      <c r="D1864" s="54" t="s">
        <v>50</v>
      </c>
      <c r="E1864" s="55">
        <v>257</v>
      </c>
      <c r="F1864" s="60">
        <v>0.16</v>
      </c>
      <c r="G1864" s="122"/>
      <c r="H1864" s="55">
        <v>272</v>
      </c>
      <c r="I1864" s="56">
        <v>0.20955882352941199</v>
      </c>
      <c r="J1864" s="57"/>
      <c r="K1864" s="57"/>
      <c r="L1864" s="126"/>
      <c r="M1864" s="58">
        <v>-0.49044117647058794</v>
      </c>
      <c r="N1864" s="58">
        <v>-0.53999999999999992</v>
      </c>
    </row>
    <row r="1865" spans="1:14" ht="15.6">
      <c r="A1865" s="54">
        <v>3</v>
      </c>
      <c r="B1865" s="54">
        <v>7611</v>
      </c>
      <c r="C1865" s="54" t="s">
        <v>1236</v>
      </c>
      <c r="D1865" s="54" t="s">
        <v>42</v>
      </c>
      <c r="E1865" s="55">
        <v>255</v>
      </c>
      <c r="F1865" s="56">
        <v>0.157</v>
      </c>
      <c r="G1865" s="121"/>
      <c r="H1865" s="55">
        <v>267</v>
      </c>
      <c r="I1865" s="56">
        <v>0.20599250936329599</v>
      </c>
      <c r="J1865" s="55" t="s">
        <v>1</v>
      </c>
      <c r="K1865" s="55" t="str">
        <f>IF(G1865="","",IF(G1865="*","",IF(ABS(J1865)&gt;ABS(G1865),"Decrease","Increase")))</f>
        <v/>
      </c>
      <c r="L1865" s="127" t="str">
        <f>IF(G1865="","",IF(G1865="*","",(ABS(G1865-J1865))*100))</f>
        <v/>
      </c>
      <c r="M1865" s="58">
        <v>-0.49400749063670396</v>
      </c>
      <c r="N1865" s="58">
        <v>-0.54299999999999993</v>
      </c>
    </row>
    <row r="1866" spans="1:14" ht="15.6">
      <c r="A1866" s="54">
        <v>4</v>
      </c>
      <c r="B1866" s="54">
        <v>7611</v>
      </c>
      <c r="C1866" s="54" t="s">
        <v>1236</v>
      </c>
      <c r="D1866" s="54" t="s">
        <v>43</v>
      </c>
      <c r="E1866" s="55" t="s">
        <v>1</v>
      </c>
      <c r="F1866" s="55" t="s">
        <v>1</v>
      </c>
      <c r="G1866" s="121" t="s">
        <v>1</v>
      </c>
      <c r="H1866" s="55" t="s">
        <v>1</v>
      </c>
      <c r="I1866" s="56" t="s">
        <v>1</v>
      </c>
      <c r="J1866" s="55" t="s">
        <v>1</v>
      </c>
      <c r="K1866" s="55" t="str">
        <f>IF(G1866="","",IF(G1866="*","",IF(ABS(J1866)&gt;ABS(G1866),"Decrease","Increase")))</f>
        <v/>
      </c>
      <c r="L1866" s="127" t="str">
        <f>IF(G1866="","",IF(G1866="*","",(ABS(G1866-J1866))*100))</f>
        <v/>
      </c>
      <c r="M1866" s="58"/>
      <c r="N1866" s="58"/>
    </row>
    <row r="1867" spans="1:14" ht="15.6">
      <c r="A1867" s="54">
        <v>6</v>
      </c>
      <c r="B1867" s="54">
        <v>7611</v>
      </c>
      <c r="C1867" s="54" t="s">
        <v>1236</v>
      </c>
      <c r="D1867" s="54" t="s">
        <v>44</v>
      </c>
      <c r="E1867" s="55" t="s">
        <v>1</v>
      </c>
      <c r="F1867" s="55" t="s">
        <v>1</v>
      </c>
      <c r="G1867" s="121" t="s">
        <v>1</v>
      </c>
      <c r="H1867" s="55" t="s">
        <v>1</v>
      </c>
      <c r="I1867" s="56" t="s">
        <v>1</v>
      </c>
      <c r="J1867" s="55" t="s">
        <v>1</v>
      </c>
      <c r="K1867" s="55" t="str">
        <f>IF(G1867="","",IF(G1867="*","",IF(ABS(J1867)&gt;ABS(G1867),"Decrease","Increase")))</f>
        <v/>
      </c>
      <c r="L1867" s="127" t="str">
        <f>IF(G1867="","",IF(G1867="*","",(ABS(G1867-J1867))*100))</f>
        <v/>
      </c>
      <c r="M1867" s="58"/>
      <c r="N1867" s="58"/>
    </row>
    <row r="1868" spans="1:14" ht="15.6">
      <c r="A1868" s="54">
        <v>9</v>
      </c>
      <c r="B1868" s="54">
        <v>7611</v>
      </c>
      <c r="C1868" s="54" t="s">
        <v>1236</v>
      </c>
      <c r="D1868" s="54" t="s">
        <v>10</v>
      </c>
      <c r="E1868" s="55">
        <v>257</v>
      </c>
      <c r="F1868" s="60">
        <v>0.16</v>
      </c>
      <c r="G1868" s="121"/>
      <c r="H1868" s="55">
        <v>272</v>
      </c>
      <c r="I1868" s="56">
        <v>0.20955882352941199</v>
      </c>
      <c r="J1868" s="55"/>
      <c r="K1868" s="55" t="str">
        <f>IF(G1868="","",IF(G1868="*","",IF(ABS(J1868)&gt;ABS(G1868),"Decrease","Increase")))</f>
        <v/>
      </c>
      <c r="L1868" s="127" t="str">
        <f>IF(G1868="","",IF(G1868="*","",(ABS(G1868-J1868))*100))</f>
        <v/>
      </c>
      <c r="M1868" s="58">
        <v>-0.49044117647058794</v>
      </c>
      <c r="N1868" s="58">
        <v>-0.53999999999999992</v>
      </c>
    </row>
    <row r="1869" spans="1:14" ht="15.6">
      <c r="A1869" s="54">
        <v>10</v>
      </c>
      <c r="B1869" s="54">
        <v>7611</v>
      </c>
      <c r="C1869" s="54" t="s">
        <v>1236</v>
      </c>
      <c r="D1869" s="54" t="s">
        <v>51</v>
      </c>
      <c r="E1869" s="55">
        <v>232</v>
      </c>
      <c r="F1869" s="56">
        <v>0.17199999999999999</v>
      </c>
      <c r="G1869" s="122"/>
      <c r="H1869" s="55">
        <v>241</v>
      </c>
      <c r="I1869" s="56">
        <v>0.232365145228216</v>
      </c>
      <c r="J1869" s="57"/>
      <c r="K1869" s="57"/>
      <c r="L1869" s="126"/>
      <c r="M1869" s="58">
        <v>-0.46763485477178396</v>
      </c>
      <c r="N1869" s="58">
        <v>-0.52800000000000002</v>
      </c>
    </row>
    <row r="1870" spans="1:14" ht="15.6">
      <c r="A1870" s="54">
        <v>11</v>
      </c>
      <c r="B1870" s="54">
        <v>7611</v>
      </c>
      <c r="C1870" s="54" t="s">
        <v>1236</v>
      </c>
      <c r="D1870" s="54" t="s">
        <v>52</v>
      </c>
      <c r="E1870" s="55">
        <v>25</v>
      </c>
      <c r="F1870" s="60">
        <v>0.04</v>
      </c>
      <c r="G1870" s="121">
        <v>-0.13200000000000001</v>
      </c>
      <c r="H1870" s="55">
        <v>31</v>
      </c>
      <c r="I1870" s="56">
        <v>3.2258064516128997E-2</v>
      </c>
      <c r="J1870" s="59">
        <v>-0.20010708071208699</v>
      </c>
      <c r="K1870" s="55" t="str">
        <f>IF(G1870="","",IF(G1870="*","",IF(ABS(J1870)&gt;ABS(G1870),"Decrease","Increase")))</f>
        <v>Decrease</v>
      </c>
      <c r="L1870" s="127">
        <f>IF(G1870="","",IF(G1870="*","",(ABS(G1870-J1870))*100))</f>
        <v>6.8107080712086985</v>
      </c>
      <c r="M1870" s="58">
        <v>-0.66774193548387095</v>
      </c>
      <c r="N1870" s="58">
        <v>-0.65999999999999992</v>
      </c>
    </row>
    <row r="1871" spans="1:14" ht="15.6">
      <c r="A1871" s="54">
        <v>12</v>
      </c>
      <c r="B1871" s="54">
        <v>7611</v>
      </c>
      <c r="C1871" s="54" t="s">
        <v>1236</v>
      </c>
      <c r="D1871" s="54" t="s">
        <v>13</v>
      </c>
      <c r="E1871" s="55">
        <v>257</v>
      </c>
      <c r="F1871" s="60">
        <v>0.16</v>
      </c>
      <c r="G1871" s="122"/>
      <c r="H1871" s="55">
        <v>272</v>
      </c>
      <c r="I1871" s="56">
        <v>0.20955882352941199</v>
      </c>
      <c r="J1871" s="57"/>
      <c r="K1871" s="57"/>
      <c r="L1871" s="126"/>
      <c r="M1871" s="58">
        <v>-0.49044117647058794</v>
      </c>
      <c r="N1871" s="58">
        <v>-0.53999999999999992</v>
      </c>
    </row>
    <row r="1872" spans="1:14" ht="15.6">
      <c r="A1872" s="54">
        <v>14</v>
      </c>
      <c r="B1872" s="54">
        <v>7611</v>
      </c>
      <c r="C1872" s="54" t="s">
        <v>1236</v>
      </c>
      <c r="D1872" s="54" t="s">
        <v>15</v>
      </c>
      <c r="E1872" s="55">
        <v>129</v>
      </c>
      <c r="F1872" s="56">
        <v>0.16300000000000001</v>
      </c>
      <c r="G1872" s="122"/>
      <c r="H1872" s="55">
        <v>132</v>
      </c>
      <c r="I1872" s="56">
        <v>0.14393939393939401</v>
      </c>
      <c r="J1872" s="57"/>
      <c r="K1872" s="57"/>
      <c r="L1872" s="126"/>
      <c r="M1872" s="58">
        <v>-0.55606060606060592</v>
      </c>
      <c r="N1872" s="58">
        <v>-0.53699999999999992</v>
      </c>
    </row>
    <row r="1873" spans="1:14" ht="15.6">
      <c r="A1873" s="54">
        <v>15</v>
      </c>
      <c r="B1873" s="54">
        <v>7611</v>
      </c>
      <c r="C1873" s="54" t="s">
        <v>1236</v>
      </c>
      <c r="D1873" s="54" t="s">
        <v>16</v>
      </c>
      <c r="E1873" s="55">
        <v>128</v>
      </c>
      <c r="F1873" s="56">
        <v>0.156</v>
      </c>
      <c r="G1873" s="121">
        <v>-7.0000000000000097E-3</v>
      </c>
      <c r="H1873" s="55">
        <v>140</v>
      </c>
      <c r="I1873" s="56">
        <v>0.27142857142857102</v>
      </c>
      <c r="J1873" s="59">
        <v>0.12748917748917701</v>
      </c>
      <c r="K1873" s="55" t="str">
        <f>IF(G1873="","",IF(G1873="*","",IF(ABS(J1873)&gt;ABS(G1873),"Decrease","Increase")))</f>
        <v>Decrease</v>
      </c>
      <c r="L1873" s="127">
        <f>IF(G1873="","",IF(G1873="*","",(ABS(G1873-J1873))*100))</f>
        <v>13.448917748917703</v>
      </c>
      <c r="M1873" s="58">
        <v>-0.42857142857142894</v>
      </c>
      <c r="N1873" s="58">
        <v>-0.54399999999999993</v>
      </c>
    </row>
    <row r="1874" spans="1:14" ht="15.6">
      <c r="A1874" s="54">
        <v>1</v>
      </c>
      <c r="B1874" s="54">
        <v>7612</v>
      </c>
      <c r="C1874" s="54" t="s">
        <v>1237</v>
      </c>
      <c r="D1874" s="54" t="s">
        <v>50</v>
      </c>
      <c r="E1874" s="55">
        <v>388</v>
      </c>
      <c r="F1874" s="56">
        <v>0.14199999999999999</v>
      </c>
      <c r="G1874" s="122"/>
      <c r="H1874" s="55">
        <v>400</v>
      </c>
      <c r="I1874" s="56">
        <v>0.2525</v>
      </c>
      <c r="J1874" s="57"/>
      <c r="K1874" s="57"/>
      <c r="L1874" s="126"/>
      <c r="M1874" s="58">
        <v>-0.44749999999999995</v>
      </c>
      <c r="N1874" s="58">
        <v>-0.55799999999999994</v>
      </c>
    </row>
    <row r="1875" spans="1:14" ht="15.6">
      <c r="A1875" s="54">
        <v>2</v>
      </c>
      <c r="B1875" s="54">
        <v>7612</v>
      </c>
      <c r="C1875" s="54" t="s">
        <v>1237</v>
      </c>
      <c r="D1875" s="54" t="s">
        <v>7</v>
      </c>
      <c r="E1875" s="55">
        <v>20</v>
      </c>
      <c r="F1875" s="60">
        <v>0.05</v>
      </c>
      <c r="G1875" s="122"/>
      <c r="H1875" s="55">
        <v>26</v>
      </c>
      <c r="I1875" s="56">
        <v>0.230769230769231</v>
      </c>
      <c r="J1875" s="57"/>
      <c r="K1875" s="57"/>
      <c r="L1875" s="126"/>
      <c r="M1875" s="58">
        <v>-0.46923076923076895</v>
      </c>
      <c r="N1875" s="58">
        <v>-0.64999999999999991</v>
      </c>
    </row>
    <row r="1876" spans="1:14" ht="15.6">
      <c r="A1876" s="54">
        <v>3</v>
      </c>
      <c r="B1876" s="54">
        <v>7612</v>
      </c>
      <c r="C1876" s="54" t="s">
        <v>1237</v>
      </c>
      <c r="D1876" s="54" t="s">
        <v>42</v>
      </c>
      <c r="E1876" s="55">
        <v>357</v>
      </c>
      <c r="F1876" s="60">
        <v>0.14000000000000001</v>
      </c>
      <c r="G1876" s="121">
        <v>0.09</v>
      </c>
      <c r="H1876" s="55">
        <v>360</v>
      </c>
      <c r="I1876" s="56">
        <v>0.25833333333333303</v>
      </c>
      <c r="J1876" s="59">
        <v>2.7564102564102022E-2</v>
      </c>
      <c r="K1876" s="55" t="str">
        <f>IF(G1876="","",IF(G1876="*","",IF(ABS(J1876)&gt;ABS(G1876),"Decrease","Increase")))</f>
        <v>Increase</v>
      </c>
      <c r="L1876" s="127">
        <f>IF(G1876="","",IF(G1876="*","",(ABS(G1876-J1876))*100))</f>
        <v>6.2435897435897978</v>
      </c>
      <c r="M1876" s="58">
        <v>-0.44166666666666693</v>
      </c>
      <c r="N1876" s="58">
        <v>-0.55999999999999994</v>
      </c>
    </row>
    <row r="1877" spans="1:14" ht="15.6">
      <c r="A1877" s="54">
        <v>4</v>
      </c>
      <c r="B1877" s="54">
        <v>7612</v>
      </c>
      <c r="C1877" s="54" t="s">
        <v>1237</v>
      </c>
      <c r="D1877" s="54" t="s">
        <v>43</v>
      </c>
      <c r="E1877" s="55" t="s">
        <v>1</v>
      </c>
      <c r="F1877" s="55" t="s">
        <v>1</v>
      </c>
      <c r="G1877" s="121" t="s">
        <v>1</v>
      </c>
      <c r="H1877" s="55" t="s">
        <v>1</v>
      </c>
      <c r="I1877" s="56" t="s">
        <v>1</v>
      </c>
      <c r="J1877" s="55" t="s">
        <v>1</v>
      </c>
      <c r="K1877" s="55" t="str">
        <f>IF(G1877="","",IF(G1877="*","",IF(ABS(J1877)&gt;ABS(G1877),"Decrease","Increase")))</f>
        <v/>
      </c>
      <c r="L1877" s="127" t="str">
        <f>IF(G1877="","",IF(G1877="*","",(ABS(G1877-J1877))*100))</f>
        <v/>
      </c>
      <c r="M1877" s="58"/>
      <c r="N1877" s="58"/>
    </row>
    <row r="1878" spans="1:14" ht="15.6">
      <c r="A1878" s="54">
        <v>5</v>
      </c>
      <c r="B1878" s="54">
        <v>7612</v>
      </c>
      <c r="C1878" s="54" t="s">
        <v>1237</v>
      </c>
      <c r="D1878" s="54" t="s">
        <v>8</v>
      </c>
      <c r="E1878" s="55" t="s">
        <v>1</v>
      </c>
      <c r="F1878" s="55" t="s">
        <v>1</v>
      </c>
      <c r="G1878" s="121" t="s">
        <v>1</v>
      </c>
      <c r="H1878" s="55"/>
      <c r="I1878" s="56"/>
      <c r="J1878" s="55"/>
      <c r="K1878" s="55" t="str">
        <f>IF(G1878="","",IF(G1878="*","",IF(ABS(J1878)&gt;ABS(G1878),"Decrease","Increase")))</f>
        <v/>
      </c>
      <c r="L1878" s="127" t="str">
        <f>IF(G1878="","",IF(G1878="*","",(ABS(G1878-J1878))*100))</f>
        <v/>
      </c>
      <c r="M1878" s="58"/>
      <c r="N1878" s="58"/>
    </row>
    <row r="1879" spans="1:14" ht="15.6">
      <c r="A1879" s="54">
        <v>6</v>
      </c>
      <c r="B1879" s="54">
        <v>7612</v>
      </c>
      <c r="C1879" s="54" t="s">
        <v>1237</v>
      </c>
      <c r="D1879" s="54" t="s">
        <v>44</v>
      </c>
      <c r="E1879" s="55" t="s">
        <v>1</v>
      </c>
      <c r="F1879" s="55" t="s">
        <v>1</v>
      </c>
      <c r="G1879" s="121" t="s">
        <v>1</v>
      </c>
      <c r="H1879" s="55" t="s">
        <v>1</v>
      </c>
      <c r="I1879" s="56" t="s">
        <v>1</v>
      </c>
      <c r="J1879" s="55" t="s">
        <v>1</v>
      </c>
      <c r="K1879" s="55" t="str">
        <f>IF(G1879="","",IF(G1879="*","",IF(ABS(J1879)&gt;ABS(G1879),"Decrease","Increase")))</f>
        <v/>
      </c>
      <c r="L1879" s="127" t="str">
        <f>IF(G1879="","",IF(G1879="*","",(ABS(G1879-J1879))*100))</f>
        <v/>
      </c>
      <c r="M1879" s="58"/>
      <c r="N1879" s="58"/>
    </row>
    <row r="1880" spans="1:14" ht="15.6">
      <c r="A1880" s="54">
        <v>7</v>
      </c>
      <c r="B1880" s="54">
        <v>7612</v>
      </c>
      <c r="C1880" s="54" t="s">
        <v>1237</v>
      </c>
      <c r="D1880" s="54" t="s">
        <v>1096</v>
      </c>
      <c r="E1880" s="55" t="s">
        <v>1</v>
      </c>
      <c r="F1880" s="55" t="s">
        <v>1</v>
      </c>
      <c r="G1880" s="123"/>
      <c r="H1880" s="55" t="s">
        <v>1</v>
      </c>
      <c r="I1880" s="56" t="s">
        <v>1</v>
      </c>
      <c r="J1880" s="55" t="s">
        <v>1</v>
      </c>
      <c r="K1880" s="54"/>
      <c r="L1880" s="127" t="str">
        <f>IF(G1880="","",IF(G1880="*","",(ABS(G1880-J1880))*100))</f>
        <v/>
      </c>
      <c r="M1880" s="58"/>
      <c r="N1880" s="58"/>
    </row>
    <row r="1881" spans="1:14" ht="15.6">
      <c r="A1881" s="54">
        <v>9</v>
      </c>
      <c r="B1881" s="54">
        <v>7612</v>
      </c>
      <c r="C1881" s="54" t="s">
        <v>1237</v>
      </c>
      <c r="D1881" s="54" t="s">
        <v>10</v>
      </c>
      <c r="E1881" s="55">
        <v>388</v>
      </c>
      <c r="F1881" s="56">
        <v>0.14199999999999999</v>
      </c>
      <c r="G1881" s="121"/>
      <c r="H1881" s="55">
        <v>399</v>
      </c>
      <c r="I1881" s="56">
        <v>0.25313283208019999</v>
      </c>
      <c r="J1881" s="55" t="s">
        <v>1</v>
      </c>
      <c r="K1881" s="55" t="str">
        <f>IF(G1881="","",IF(G1881="*","",IF(ABS(J1881)&gt;ABS(G1881),"Decrease","Increase")))</f>
        <v/>
      </c>
      <c r="L1881" s="127" t="str">
        <f>IF(G1881="","",IF(G1881="*","",(ABS(G1881-J1881))*100))</f>
        <v/>
      </c>
      <c r="M1881" s="58">
        <v>-0.44686716791979997</v>
      </c>
      <c r="N1881" s="58">
        <v>-0.55799999999999994</v>
      </c>
    </row>
    <row r="1882" spans="1:14" ht="15.6">
      <c r="A1882" s="54">
        <v>10</v>
      </c>
      <c r="B1882" s="54">
        <v>7612</v>
      </c>
      <c r="C1882" s="54" t="s">
        <v>1237</v>
      </c>
      <c r="D1882" s="54" t="s">
        <v>51</v>
      </c>
      <c r="E1882" s="55">
        <v>353</v>
      </c>
      <c r="F1882" s="56">
        <v>0.14699999999999999</v>
      </c>
      <c r="G1882" s="122"/>
      <c r="H1882" s="55">
        <v>360</v>
      </c>
      <c r="I1882" s="56">
        <v>0.27222222222222198</v>
      </c>
      <c r="J1882" s="57"/>
      <c r="K1882" s="57"/>
      <c r="L1882" s="126"/>
      <c r="M1882" s="58">
        <v>-0.42777777777777798</v>
      </c>
      <c r="N1882" s="58">
        <v>-0.55299999999999994</v>
      </c>
    </row>
    <row r="1883" spans="1:14" ht="15.6">
      <c r="A1883" s="54">
        <v>11</v>
      </c>
      <c r="B1883" s="54">
        <v>7612</v>
      </c>
      <c r="C1883" s="54" t="s">
        <v>1237</v>
      </c>
      <c r="D1883" s="54" t="s">
        <v>52</v>
      </c>
      <c r="E1883" s="55">
        <v>35</v>
      </c>
      <c r="F1883" s="56">
        <v>8.5999999999999993E-2</v>
      </c>
      <c r="G1883" s="121">
        <v>-6.0999999999999999E-2</v>
      </c>
      <c r="H1883" s="55">
        <v>40</v>
      </c>
      <c r="I1883" s="56">
        <v>7.4999999999999997E-2</v>
      </c>
      <c r="J1883" s="59">
        <v>-0.19722222222222197</v>
      </c>
      <c r="K1883" s="55" t="str">
        <f>IF(G1883="","",IF(G1883="*","",IF(ABS(J1883)&gt;ABS(G1883),"Decrease","Increase")))</f>
        <v>Decrease</v>
      </c>
      <c r="L1883" s="127">
        <f>IF(G1883="","",IF(G1883="*","",(ABS(G1883-J1883))*100))</f>
        <v>13.622222222222197</v>
      </c>
      <c r="M1883" s="58">
        <v>-0.625</v>
      </c>
      <c r="N1883" s="58">
        <v>-0.61399999999999999</v>
      </c>
    </row>
    <row r="1884" spans="1:14" ht="15.6">
      <c r="A1884" s="54">
        <v>12</v>
      </c>
      <c r="B1884" s="54">
        <v>7612</v>
      </c>
      <c r="C1884" s="54" t="s">
        <v>1237</v>
      </c>
      <c r="D1884" s="54" t="s">
        <v>13</v>
      </c>
      <c r="E1884" s="55">
        <v>385</v>
      </c>
      <c r="F1884" s="56">
        <v>0.13800000000000001</v>
      </c>
      <c r="G1884" s="122"/>
      <c r="H1884" s="55">
        <v>395</v>
      </c>
      <c r="I1884" s="56">
        <v>0.253164556962025</v>
      </c>
      <c r="J1884" s="57"/>
      <c r="K1884" s="57"/>
      <c r="L1884" s="126"/>
      <c r="M1884" s="58">
        <v>-0.44683544303797496</v>
      </c>
      <c r="N1884" s="58">
        <v>-0.56199999999999994</v>
      </c>
    </row>
    <row r="1885" spans="1:14" ht="15.6">
      <c r="A1885" s="54">
        <v>13</v>
      </c>
      <c r="B1885" s="54">
        <v>7612</v>
      </c>
      <c r="C1885" s="54" t="s">
        <v>1237</v>
      </c>
      <c r="D1885" s="54" t="s">
        <v>14</v>
      </c>
      <c r="E1885" s="55" t="s">
        <v>1</v>
      </c>
      <c r="F1885" s="55" t="s">
        <v>1</v>
      </c>
      <c r="G1885" s="121" t="s">
        <v>1</v>
      </c>
      <c r="H1885" s="55" t="s">
        <v>1</v>
      </c>
      <c r="I1885" s="56" t="s">
        <v>1</v>
      </c>
      <c r="J1885" s="55" t="s">
        <v>1</v>
      </c>
      <c r="K1885" s="55" t="str">
        <f>IF(G1885="","",IF(G1885="*","",IF(ABS(J1885)&gt;ABS(G1885),"Decrease","Increase")))</f>
        <v/>
      </c>
      <c r="L1885" s="127" t="str">
        <f>IF(G1885="","",IF(G1885="*","",(ABS(G1885-J1885))*100))</f>
        <v/>
      </c>
      <c r="M1885" s="58"/>
      <c r="N1885" s="58"/>
    </row>
    <row r="1886" spans="1:14" ht="15.6">
      <c r="A1886" s="54">
        <v>14</v>
      </c>
      <c r="B1886" s="54">
        <v>7612</v>
      </c>
      <c r="C1886" s="54" t="s">
        <v>1237</v>
      </c>
      <c r="D1886" s="54" t="s">
        <v>15</v>
      </c>
      <c r="E1886" s="55">
        <v>190</v>
      </c>
      <c r="F1886" s="56">
        <v>0.11600000000000001</v>
      </c>
      <c r="G1886" s="122"/>
      <c r="H1886" s="55">
        <v>190</v>
      </c>
      <c r="I1886" s="56">
        <v>0.17894736842105299</v>
      </c>
      <c r="J1886" s="57"/>
      <c r="K1886" s="57"/>
      <c r="L1886" s="126"/>
      <c r="M1886" s="58">
        <v>-0.52105263157894699</v>
      </c>
      <c r="N1886" s="58">
        <v>-0.58399999999999996</v>
      </c>
    </row>
    <row r="1887" spans="1:14" ht="15.6">
      <c r="A1887" s="54">
        <v>15</v>
      </c>
      <c r="B1887" s="54">
        <v>7612</v>
      </c>
      <c r="C1887" s="54" t="s">
        <v>1237</v>
      </c>
      <c r="D1887" s="54" t="s">
        <v>16</v>
      </c>
      <c r="E1887" s="55">
        <v>198</v>
      </c>
      <c r="F1887" s="56">
        <v>0.16700000000000001</v>
      </c>
      <c r="G1887" s="121">
        <v>5.0999999999999997E-2</v>
      </c>
      <c r="H1887" s="55">
        <v>210</v>
      </c>
      <c r="I1887" s="56">
        <v>0.31904761904761902</v>
      </c>
      <c r="J1887" s="59">
        <v>0.14010025062656603</v>
      </c>
      <c r="K1887" s="55" t="str">
        <f>IF(G1887="","",IF(G1887="*","",IF(ABS(J1887)&gt;ABS(G1887),"Decrease","Increase")))</f>
        <v>Decrease</v>
      </c>
      <c r="L1887" s="127">
        <f>IF(G1887="","",IF(G1887="*","",(ABS(G1887-J1887))*100))</f>
        <v>8.9100250626566044</v>
      </c>
      <c r="M1887" s="58">
        <v>-0.38095238095238093</v>
      </c>
      <c r="N1887" s="58">
        <v>-0.53299999999999992</v>
      </c>
    </row>
    <row r="1888" spans="1:14" ht="15.6">
      <c r="A1888" s="54">
        <v>1</v>
      </c>
      <c r="B1888" s="54">
        <v>7613</v>
      </c>
      <c r="C1888" s="54" t="s">
        <v>1238</v>
      </c>
      <c r="D1888" s="54" t="s">
        <v>50</v>
      </c>
      <c r="E1888" s="55">
        <v>899</v>
      </c>
      <c r="F1888" s="56">
        <v>0.27700000000000002</v>
      </c>
      <c r="G1888" s="122"/>
      <c r="H1888" s="55">
        <v>1041</v>
      </c>
      <c r="I1888" s="56">
        <v>0.37271853986551401</v>
      </c>
      <c r="J1888" s="57"/>
      <c r="K1888" s="57"/>
      <c r="L1888" s="126"/>
      <c r="M1888" s="58">
        <v>-0.32728146013448595</v>
      </c>
      <c r="N1888" s="58">
        <v>-0.42299999999999993</v>
      </c>
    </row>
    <row r="1889" spans="1:14" ht="15.6">
      <c r="A1889" s="54">
        <v>2</v>
      </c>
      <c r="B1889" s="54">
        <v>7613</v>
      </c>
      <c r="C1889" s="54" t="s">
        <v>1238</v>
      </c>
      <c r="D1889" s="54" t="s">
        <v>7</v>
      </c>
      <c r="E1889" s="55">
        <v>294</v>
      </c>
      <c r="F1889" s="60">
        <v>0.32</v>
      </c>
      <c r="G1889" s="122"/>
      <c r="H1889" s="55">
        <v>384</v>
      </c>
      <c r="I1889" s="56">
        <v>0.45572916666666702</v>
      </c>
      <c r="J1889" s="57"/>
      <c r="K1889" s="57"/>
      <c r="L1889" s="126"/>
      <c r="M1889" s="58">
        <v>-0.24427083333333294</v>
      </c>
      <c r="N1889" s="58">
        <v>-0.37999999999999995</v>
      </c>
    </row>
    <row r="1890" spans="1:14" ht="15.6">
      <c r="A1890" s="54">
        <v>3</v>
      </c>
      <c r="B1890" s="54">
        <v>7613</v>
      </c>
      <c r="C1890" s="54" t="s">
        <v>1238</v>
      </c>
      <c r="D1890" s="54" t="s">
        <v>42</v>
      </c>
      <c r="E1890" s="55">
        <v>557</v>
      </c>
      <c r="F1890" s="56">
        <v>0.22800000000000001</v>
      </c>
      <c r="G1890" s="121">
        <v>-9.1999999999999998E-2</v>
      </c>
      <c r="H1890" s="55">
        <v>617</v>
      </c>
      <c r="I1890" s="56">
        <v>0.30632090761750402</v>
      </c>
      <c r="J1890" s="59">
        <v>-0.14940825904916299</v>
      </c>
      <c r="K1890" s="55" t="str">
        <f>IF(G1890="","",IF(G1890="*","",IF(ABS(J1890)&gt;ABS(G1890),"Decrease","Increase")))</f>
        <v>Decrease</v>
      </c>
      <c r="L1890" s="127">
        <f>IF(G1890="","",IF(G1890="*","",(ABS(G1890-J1890))*100))</f>
        <v>5.7408259049162993</v>
      </c>
      <c r="M1890" s="58">
        <v>-0.39367909238249593</v>
      </c>
      <c r="N1890" s="58">
        <v>-0.47199999999999998</v>
      </c>
    </row>
    <row r="1891" spans="1:14" ht="15.6">
      <c r="A1891" s="54">
        <v>4</v>
      </c>
      <c r="B1891" s="54">
        <v>7613</v>
      </c>
      <c r="C1891" s="54" t="s">
        <v>1238</v>
      </c>
      <c r="D1891" s="54" t="s">
        <v>43</v>
      </c>
      <c r="E1891" s="55">
        <v>35</v>
      </c>
      <c r="F1891" s="56">
        <v>0.51400000000000001</v>
      </c>
      <c r="G1891" s="121">
        <v>0.19399999999999998</v>
      </c>
      <c r="H1891" s="55">
        <v>32</v>
      </c>
      <c r="I1891" s="56">
        <v>0.59375</v>
      </c>
      <c r="J1891" s="59">
        <v>0.13802083333333298</v>
      </c>
      <c r="K1891" s="55" t="str">
        <f>IF(G1891="","",IF(G1891="*","",IF(ABS(J1891)&gt;ABS(G1891),"Decrease","Increase")))</f>
        <v>Increase</v>
      </c>
      <c r="L1891" s="127">
        <f>IF(G1891="","",IF(G1891="*","",(ABS(G1891-J1891))*100))</f>
        <v>5.5979166666666993</v>
      </c>
      <c r="M1891" s="58">
        <v>-0.10624999999999996</v>
      </c>
      <c r="N1891" s="58">
        <v>-0.18599999999999994</v>
      </c>
    </row>
    <row r="1892" spans="1:14" ht="15.6">
      <c r="A1892" s="54">
        <v>5</v>
      </c>
      <c r="B1892" s="54">
        <v>7613</v>
      </c>
      <c r="C1892" s="54" t="s">
        <v>1238</v>
      </c>
      <c r="D1892" s="54" t="s">
        <v>8</v>
      </c>
      <c r="E1892" s="55" t="s">
        <v>1</v>
      </c>
      <c r="F1892" s="55" t="s">
        <v>1</v>
      </c>
      <c r="G1892" s="121" t="s">
        <v>1</v>
      </c>
      <c r="H1892" s="55" t="s">
        <v>1</v>
      </c>
      <c r="I1892" s="56" t="s">
        <v>1</v>
      </c>
      <c r="J1892" s="55" t="s">
        <v>1</v>
      </c>
      <c r="K1892" s="55" t="str">
        <f>IF(G1892="","",IF(G1892="*","",IF(ABS(J1892)&gt;ABS(G1892),"Decrease","Increase")))</f>
        <v/>
      </c>
      <c r="L1892" s="127" t="str">
        <f>IF(G1892="","",IF(G1892="*","",(ABS(G1892-J1892))*100))</f>
        <v/>
      </c>
      <c r="M1892" s="58"/>
      <c r="N1892" s="58"/>
    </row>
    <row r="1893" spans="1:14" ht="15.6">
      <c r="A1893" s="54">
        <v>6</v>
      </c>
      <c r="B1893" s="54">
        <v>7613</v>
      </c>
      <c r="C1893" s="54" t="s">
        <v>1238</v>
      </c>
      <c r="D1893" s="54" t="s">
        <v>44</v>
      </c>
      <c r="E1893" s="55" t="s">
        <v>1</v>
      </c>
      <c r="F1893" s="55" t="s">
        <v>1</v>
      </c>
      <c r="G1893" s="121" t="s">
        <v>1</v>
      </c>
      <c r="H1893" s="55" t="s">
        <v>1</v>
      </c>
      <c r="I1893" s="56" t="s">
        <v>1</v>
      </c>
      <c r="J1893" s="55" t="s">
        <v>1</v>
      </c>
      <c r="K1893" s="55" t="str">
        <f>IF(G1893="","",IF(G1893="*","",IF(ABS(J1893)&gt;ABS(G1893),"Decrease","Increase")))</f>
        <v/>
      </c>
      <c r="L1893" s="127" t="str">
        <f>IF(G1893="","",IF(G1893="*","",(ABS(G1893-J1893))*100))</f>
        <v/>
      </c>
      <c r="M1893" s="58"/>
      <c r="N1893" s="58"/>
    </row>
    <row r="1894" spans="1:14" ht="15.6">
      <c r="A1894" s="54">
        <v>9</v>
      </c>
      <c r="B1894" s="54">
        <v>7613</v>
      </c>
      <c r="C1894" s="54" t="s">
        <v>1238</v>
      </c>
      <c r="D1894" s="54" t="s">
        <v>10</v>
      </c>
      <c r="E1894" s="55">
        <v>899</v>
      </c>
      <c r="F1894" s="56">
        <v>0.27700000000000002</v>
      </c>
      <c r="G1894" s="121"/>
      <c r="H1894" s="55">
        <v>1039</v>
      </c>
      <c r="I1894" s="56">
        <v>0.37151106833493702</v>
      </c>
      <c r="J1894" s="55" t="s">
        <v>1</v>
      </c>
      <c r="K1894" s="55" t="str">
        <f>IF(G1894="","",IF(G1894="*","",IF(ABS(J1894)&gt;ABS(G1894),"Decrease","Increase")))</f>
        <v/>
      </c>
      <c r="L1894" s="127" t="str">
        <f>IF(G1894="","",IF(G1894="*","",(ABS(G1894-J1894))*100))</f>
        <v/>
      </c>
      <c r="M1894" s="58">
        <v>-0.32848893166506293</v>
      </c>
      <c r="N1894" s="58">
        <v>-0.42299999999999993</v>
      </c>
    </row>
    <row r="1895" spans="1:14" ht="15.6">
      <c r="A1895" s="54">
        <v>10</v>
      </c>
      <c r="B1895" s="54">
        <v>7613</v>
      </c>
      <c r="C1895" s="54" t="s">
        <v>1238</v>
      </c>
      <c r="D1895" s="54" t="s">
        <v>51</v>
      </c>
      <c r="E1895" s="55">
        <v>796</v>
      </c>
      <c r="F1895" s="56">
        <v>0.29899999999999999</v>
      </c>
      <c r="G1895" s="122"/>
      <c r="H1895" s="55">
        <v>937</v>
      </c>
      <c r="I1895" s="56">
        <v>0.38527214514407698</v>
      </c>
      <c r="J1895" s="57"/>
      <c r="K1895" s="57"/>
      <c r="L1895" s="126"/>
      <c r="M1895" s="58">
        <v>-0.31472785485592297</v>
      </c>
      <c r="N1895" s="58">
        <v>-0.40099999999999997</v>
      </c>
    </row>
    <row r="1896" spans="1:14" ht="15.6">
      <c r="A1896" s="54">
        <v>11</v>
      </c>
      <c r="B1896" s="54">
        <v>7613</v>
      </c>
      <c r="C1896" s="54" t="s">
        <v>1238</v>
      </c>
      <c r="D1896" s="54" t="s">
        <v>52</v>
      </c>
      <c r="E1896" s="55">
        <v>103</v>
      </c>
      <c r="F1896" s="56">
        <v>0.107</v>
      </c>
      <c r="G1896" s="121">
        <v>-0.192</v>
      </c>
      <c r="H1896" s="55">
        <v>104</v>
      </c>
      <c r="I1896" s="56">
        <v>0.25961538461538503</v>
      </c>
      <c r="J1896" s="59">
        <v>-0.12565676052869196</v>
      </c>
      <c r="K1896" s="55" t="str">
        <f>IF(G1896="","",IF(G1896="*","",IF(ABS(J1896)&gt;ABS(G1896),"Decrease","Increase")))</f>
        <v>Increase</v>
      </c>
      <c r="L1896" s="127">
        <f>IF(G1896="","",IF(G1896="*","",(ABS(G1896-J1896))*100))</f>
        <v>6.6343239471308042</v>
      </c>
      <c r="M1896" s="58">
        <v>-0.44038461538461493</v>
      </c>
      <c r="N1896" s="58">
        <v>-0.59299999999999997</v>
      </c>
    </row>
    <row r="1897" spans="1:14" ht="15.6">
      <c r="A1897" s="54">
        <v>12</v>
      </c>
      <c r="B1897" s="54">
        <v>7613</v>
      </c>
      <c r="C1897" s="54" t="s">
        <v>1238</v>
      </c>
      <c r="D1897" s="54" t="s">
        <v>13</v>
      </c>
      <c r="E1897" s="55">
        <v>890</v>
      </c>
      <c r="F1897" s="56">
        <v>0.27600000000000002</v>
      </c>
      <c r="G1897" s="122"/>
      <c r="H1897" s="55">
        <v>1036</v>
      </c>
      <c r="I1897" s="56">
        <v>0.37162162162162199</v>
      </c>
      <c r="J1897" s="57"/>
      <c r="K1897" s="57"/>
      <c r="L1897" s="126"/>
      <c r="M1897" s="58">
        <v>-0.32837837837837797</v>
      </c>
      <c r="N1897" s="58">
        <v>-0.42399999999999993</v>
      </c>
    </row>
    <row r="1898" spans="1:14" ht="15.6">
      <c r="A1898" s="54">
        <v>13</v>
      </c>
      <c r="B1898" s="54">
        <v>7613</v>
      </c>
      <c r="C1898" s="54" t="s">
        <v>1238</v>
      </c>
      <c r="D1898" s="54" t="s">
        <v>14</v>
      </c>
      <c r="E1898" s="55" t="s">
        <v>1</v>
      </c>
      <c r="F1898" s="55" t="s">
        <v>1</v>
      </c>
      <c r="G1898" s="121" t="s">
        <v>1</v>
      </c>
      <c r="H1898" s="55" t="s">
        <v>1</v>
      </c>
      <c r="I1898" s="56" t="s">
        <v>1</v>
      </c>
      <c r="J1898" s="55" t="s">
        <v>1</v>
      </c>
      <c r="K1898" s="55" t="str">
        <f>IF(G1898="","",IF(G1898="*","",IF(ABS(J1898)&gt;ABS(G1898),"Decrease","Increase")))</f>
        <v/>
      </c>
      <c r="L1898" s="127" t="str">
        <f>IF(G1898="","",IF(G1898="*","",(ABS(G1898-J1898))*100))</f>
        <v/>
      </c>
      <c r="M1898" s="58"/>
      <c r="N1898" s="58"/>
    </row>
    <row r="1899" spans="1:14" ht="15.6">
      <c r="A1899" s="54">
        <v>14</v>
      </c>
      <c r="B1899" s="54">
        <v>7613</v>
      </c>
      <c r="C1899" s="54" t="s">
        <v>1238</v>
      </c>
      <c r="D1899" s="54" t="s">
        <v>15</v>
      </c>
      <c r="E1899" s="55">
        <v>436</v>
      </c>
      <c r="F1899" s="56">
        <v>0.252</v>
      </c>
      <c r="G1899" s="122"/>
      <c r="H1899" s="55">
        <v>525</v>
      </c>
      <c r="I1899" s="56">
        <v>0.335238095238095</v>
      </c>
      <c r="J1899" s="57"/>
      <c r="K1899" s="57"/>
      <c r="L1899" s="126"/>
      <c r="M1899" s="58">
        <v>-0.36476190476190495</v>
      </c>
      <c r="N1899" s="58">
        <v>-0.44799999999999995</v>
      </c>
    </row>
    <row r="1900" spans="1:14" ht="15.6">
      <c r="A1900" s="54">
        <v>15</v>
      </c>
      <c r="B1900" s="54">
        <v>7613</v>
      </c>
      <c r="C1900" s="54" t="s">
        <v>1238</v>
      </c>
      <c r="D1900" s="54" t="s">
        <v>16</v>
      </c>
      <c r="E1900" s="55">
        <v>463</v>
      </c>
      <c r="F1900" s="60">
        <v>0.3</v>
      </c>
      <c r="G1900" s="121">
        <v>4.8000000000000001E-2</v>
      </c>
      <c r="H1900" s="55">
        <v>516</v>
      </c>
      <c r="I1900" s="56">
        <v>0.41085271317829503</v>
      </c>
      <c r="J1900" s="59">
        <v>7.5614617940200024E-2</v>
      </c>
      <c r="K1900" s="55" t="str">
        <f>IF(G1900="","",IF(G1900="*","",IF(ABS(J1900)&gt;ABS(G1900),"Decrease","Increase")))</f>
        <v>Decrease</v>
      </c>
      <c r="L1900" s="127">
        <f>IF(G1900="","",IF(G1900="*","",(ABS(G1900-J1900))*100))</f>
        <v>2.7614617940200024</v>
      </c>
      <c r="M1900" s="58">
        <v>-0.28914728682170493</v>
      </c>
      <c r="N1900" s="58">
        <v>-0.39999999999999997</v>
      </c>
    </row>
    <row r="1901" spans="1:14" ht="15.6">
      <c r="A1901" s="54">
        <v>1</v>
      </c>
      <c r="B1901" s="54">
        <v>7620</v>
      </c>
      <c r="C1901" s="54" t="s">
        <v>1239</v>
      </c>
      <c r="D1901" s="54" t="s">
        <v>50</v>
      </c>
      <c r="E1901" s="55">
        <v>1830</v>
      </c>
      <c r="F1901" s="56">
        <v>0.107</v>
      </c>
      <c r="G1901" s="122"/>
      <c r="H1901" s="55">
        <v>2315</v>
      </c>
      <c r="I1901" s="56">
        <v>0.233261339092873</v>
      </c>
      <c r="J1901" s="57"/>
      <c r="K1901" s="57"/>
      <c r="L1901" s="126"/>
      <c r="M1901" s="58">
        <v>-0.46673866090712696</v>
      </c>
      <c r="N1901" s="58">
        <v>-0.59299999999999997</v>
      </c>
    </row>
    <row r="1902" spans="1:14" ht="15.6">
      <c r="A1902" s="54">
        <v>2</v>
      </c>
      <c r="B1902" s="54">
        <v>7620</v>
      </c>
      <c r="C1902" s="54" t="s">
        <v>1239</v>
      </c>
      <c r="D1902" s="54" t="s">
        <v>7</v>
      </c>
      <c r="E1902" s="55">
        <v>13</v>
      </c>
      <c r="F1902" s="56">
        <v>7.6999999999999999E-2</v>
      </c>
      <c r="G1902" s="122"/>
      <c r="H1902" s="55">
        <v>21</v>
      </c>
      <c r="I1902" s="56">
        <v>0.42857142857142899</v>
      </c>
      <c r="J1902" s="57"/>
      <c r="K1902" s="57"/>
      <c r="L1902" s="126"/>
      <c r="M1902" s="58">
        <v>-0.27142857142857096</v>
      </c>
      <c r="N1902" s="58">
        <v>-0.623</v>
      </c>
    </row>
    <row r="1903" spans="1:14" ht="15.6">
      <c r="A1903" s="54">
        <v>3</v>
      </c>
      <c r="B1903" s="54">
        <v>7620</v>
      </c>
      <c r="C1903" s="54" t="s">
        <v>1239</v>
      </c>
      <c r="D1903" s="54" t="s">
        <v>42</v>
      </c>
      <c r="E1903" s="55">
        <v>1810</v>
      </c>
      <c r="F1903" s="56">
        <v>0.106</v>
      </c>
      <c r="G1903" s="121">
        <v>2.8999999999999998E-2</v>
      </c>
      <c r="H1903" s="55">
        <v>2283</v>
      </c>
      <c r="I1903" s="56">
        <v>0.23127463863337699</v>
      </c>
      <c r="J1903" s="59">
        <v>-0.197296789938052</v>
      </c>
      <c r="K1903" s="55" t="str">
        <f>IF(G1903="","",IF(G1903="*","",IF(ABS(J1903)&gt;ABS(G1903),"Decrease","Increase")))</f>
        <v>Decrease</v>
      </c>
      <c r="L1903" s="127">
        <f>IF(G1903="","",IF(G1903="*","",(ABS(G1903-J1903))*100))</f>
        <v>22.6296789938052</v>
      </c>
      <c r="M1903" s="58">
        <v>-0.46872536136662296</v>
      </c>
      <c r="N1903" s="58">
        <v>-0.59399999999999997</v>
      </c>
    </row>
    <row r="1904" spans="1:14" ht="15.6">
      <c r="A1904" s="54">
        <v>4</v>
      </c>
      <c r="B1904" s="54">
        <v>7620</v>
      </c>
      <c r="C1904" s="54" t="s">
        <v>1239</v>
      </c>
      <c r="D1904" s="54" t="s">
        <v>43</v>
      </c>
      <c r="E1904" s="55" t="s">
        <v>1</v>
      </c>
      <c r="F1904" s="55" t="s">
        <v>1</v>
      </c>
      <c r="G1904" s="121" t="s">
        <v>1</v>
      </c>
      <c r="H1904" s="55" t="s">
        <v>1</v>
      </c>
      <c r="I1904" s="56" t="s">
        <v>1</v>
      </c>
      <c r="J1904" s="55" t="s">
        <v>1</v>
      </c>
      <c r="K1904" s="55" t="str">
        <f>IF(G1904="","",IF(G1904="*","",IF(ABS(J1904)&gt;ABS(G1904),"Decrease","Increase")))</f>
        <v/>
      </c>
      <c r="L1904" s="127" t="str">
        <f>IF(G1904="","",IF(G1904="*","",(ABS(G1904-J1904))*100))</f>
        <v/>
      </c>
      <c r="M1904" s="58"/>
      <c r="N1904" s="58"/>
    </row>
    <row r="1905" spans="1:14" ht="15.6">
      <c r="A1905" s="54">
        <v>5</v>
      </c>
      <c r="B1905" s="54">
        <v>7620</v>
      </c>
      <c r="C1905" s="54" t="s">
        <v>1239</v>
      </c>
      <c r="D1905" s="54" t="s">
        <v>8</v>
      </c>
      <c r="E1905" s="55" t="s">
        <v>1</v>
      </c>
      <c r="F1905" s="55" t="s">
        <v>1</v>
      </c>
      <c r="G1905" s="121" t="s">
        <v>1</v>
      </c>
      <c r="H1905" s="55" t="s">
        <v>1</v>
      </c>
      <c r="I1905" s="56" t="s">
        <v>1</v>
      </c>
      <c r="J1905" s="55" t="s">
        <v>1</v>
      </c>
      <c r="K1905" s="55" t="str">
        <f>IF(G1905="","",IF(G1905="*","",IF(ABS(J1905)&gt;ABS(G1905),"Decrease","Increase")))</f>
        <v/>
      </c>
      <c r="L1905" s="127" t="str">
        <f>IF(G1905="","",IF(G1905="*","",(ABS(G1905-J1905))*100))</f>
        <v/>
      </c>
      <c r="M1905" s="58"/>
      <c r="N1905" s="58"/>
    </row>
    <row r="1906" spans="1:14" ht="15.6">
      <c r="A1906" s="54">
        <v>6</v>
      </c>
      <c r="B1906" s="54">
        <v>7620</v>
      </c>
      <c r="C1906" s="54" t="s">
        <v>1239</v>
      </c>
      <c r="D1906" s="54" t="s">
        <v>44</v>
      </c>
      <c r="E1906" s="55" t="s">
        <v>1</v>
      </c>
      <c r="F1906" s="55" t="s">
        <v>1</v>
      </c>
      <c r="G1906" s="121" t="s">
        <v>1</v>
      </c>
      <c r="H1906" s="55" t="s">
        <v>1</v>
      </c>
      <c r="I1906" s="56" t="s">
        <v>1</v>
      </c>
      <c r="J1906" s="55" t="s">
        <v>1</v>
      </c>
      <c r="K1906" s="55" t="str">
        <f>IF(G1906="","",IF(G1906="*","",IF(ABS(J1906)&gt;ABS(G1906),"Decrease","Increase")))</f>
        <v/>
      </c>
      <c r="L1906" s="127" t="str">
        <f>IF(G1906="","",IF(G1906="*","",(ABS(G1906-J1906))*100))</f>
        <v/>
      </c>
      <c r="M1906" s="58"/>
      <c r="N1906" s="58"/>
    </row>
    <row r="1907" spans="1:14" ht="15.6">
      <c r="A1907" s="54">
        <v>7</v>
      </c>
      <c r="B1907" s="54">
        <v>7620</v>
      </c>
      <c r="C1907" s="54" t="s">
        <v>1239</v>
      </c>
      <c r="D1907" s="54" t="s">
        <v>1096</v>
      </c>
      <c r="E1907" s="55" t="s">
        <v>1</v>
      </c>
      <c r="F1907" s="55" t="s">
        <v>1</v>
      </c>
      <c r="G1907" s="123"/>
      <c r="H1907" s="55"/>
      <c r="I1907" s="56"/>
      <c r="J1907" s="55"/>
      <c r="K1907" s="54"/>
      <c r="L1907" s="127" t="str">
        <f>IF(G1907="","",IF(G1907="*","",(ABS(G1907-J1907))*100))</f>
        <v/>
      </c>
      <c r="M1907" s="58"/>
      <c r="N1907" s="58"/>
    </row>
    <row r="1908" spans="1:14" ht="15.6">
      <c r="A1908" s="54">
        <v>9</v>
      </c>
      <c r="B1908" s="54">
        <v>7620</v>
      </c>
      <c r="C1908" s="54" t="s">
        <v>1239</v>
      </c>
      <c r="D1908" s="54" t="s">
        <v>10</v>
      </c>
      <c r="E1908" s="55">
        <v>1830</v>
      </c>
      <c r="F1908" s="56">
        <v>0.107</v>
      </c>
      <c r="G1908" s="121"/>
      <c r="H1908" s="55">
        <v>2315</v>
      </c>
      <c r="I1908" s="56">
        <v>0.233261339092873</v>
      </c>
      <c r="J1908" s="55"/>
      <c r="K1908" s="55" t="str">
        <f>IF(G1908="","",IF(G1908="*","",IF(ABS(J1908)&gt;ABS(G1908),"Decrease","Increase")))</f>
        <v/>
      </c>
      <c r="L1908" s="127" t="str">
        <f>IF(G1908="","",IF(G1908="*","",(ABS(G1908-J1908))*100))</f>
        <v/>
      </c>
      <c r="M1908" s="58">
        <v>-0.46673866090712696</v>
      </c>
      <c r="N1908" s="58">
        <v>-0.59299999999999997</v>
      </c>
    </row>
    <row r="1909" spans="1:14" ht="15.6">
      <c r="A1909" s="54">
        <v>10</v>
      </c>
      <c r="B1909" s="54">
        <v>7620</v>
      </c>
      <c r="C1909" s="54" t="s">
        <v>1239</v>
      </c>
      <c r="D1909" s="54" t="s">
        <v>51</v>
      </c>
      <c r="E1909" s="55">
        <v>1639</v>
      </c>
      <c r="F1909" s="56">
        <v>0.11700000000000001</v>
      </c>
      <c r="G1909" s="122"/>
      <c r="H1909" s="55">
        <v>2079</v>
      </c>
      <c r="I1909" s="56">
        <v>0.25204425204425202</v>
      </c>
      <c r="J1909" s="57"/>
      <c r="K1909" s="57"/>
      <c r="L1909" s="126"/>
      <c r="M1909" s="58">
        <v>-0.44795574795574794</v>
      </c>
      <c r="N1909" s="58">
        <v>-0.58299999999999996</v>
      </c>
    </row>
    <row r="1910" spans="1:14" ht="15.6">
      <c r="A1910" s="54">
        <v>11</v>
      </c>
      <c r="B1910" s="54">
        <v>7620</v>
      </c>
      <c r="C1910" s="54" t="s">
        <v>1239</v>
      </c>
      <c r="D1910" s="54" t="s">
        <v>52</v>
      </c>
      <c r="E1910" s="55">
        <v>191</v>
      </c>
      <c r="F1910" s="56">
        <v>2.1000000000000001E-2</v>
      </c>
      <c r="G1910" s="121">
        <v>-9.6000000000000002E-2</v>
      </c>
      <c r="H1910" s="55">
        <v>236</v>
      </c>
      <c r="I1910" s="56">
        <v>6.7796610169491497E-2</v>
      </c>
      <c r="J1910" s="59">
        <v>-0.1842476418747605</v>
      </c>
      <c r="K1910" s="55" t="str">
        <f>IF(G1910="","",IF(G1910="*","",IF(ABS(J1910)&gt;ABS(G1910),"Decrease","Increase")))</f>
        <v>Decrease</v>
      </c>
      <c r="L1910" s="127">
        <f>IF(G1910="","",IF(G1910="*","",(ABS(G1910-J1910))*100))</f>
        <v>8.8247641874760507</v>
      </c>
      <c r="M1910" s="58">
        <v>-0.6322033898305085</v>
      </c>
      <c r="N1910" s="58">
        <v>-0.67899999999999994</v>
      </c>
    </row>
    <row r="1911" spans="1:14" ht="15.6">
      <c r="A1911" s="54">
        <v>12</v>
      </c>
      <c r="B1911" s="54">
        <v>7620</v>
      </c>
      <c r="C1911" s="54" t="s">
        <v>1239</v>
      </c>
      <c r="D1911" s="54" t="s">
        <v>13</v>
      </c>
      <c r="E1911" s="55">
        <v>1829</v>
      </c>
      <c r="F1911" s="56">
        <v>0.107</v>
      </c>
      <c r="G1911" s="122"/>
      <c r="H1911" s="55">
        <v>2315</v>
      </c>
      <c r="I1911" s="56">
        <v>0.233261339092873</v>
      </c>
      <c r="J1911" s="57"/>
      <c r="K1911" s="57"/>
      <c r="L1911" s="126"/>
      <c r="M1911" s="58">
        <v>-0.46673866090712696</v>
      </c>
      <c r="N1911" s="58">
        <v>-0.59299999999999997</v>
      </c>
    </row>
    <row r="1912" spans="1:14" ht="15.6">
      <c r="A1912" s="54">
        <v>13</v>
      </c>
      <c r="B1912" s="54">
        <v>7620</v>
      </c>
      <c r="C1912" s="54" t="s">
        <v>1239</v>
      </c>
      <c r="D1912" s="54" t="s">
        <v>14</v>
      </c>
      <c r="E1912" s="55" t="s">
        <v>1</v>
      </c>
      <c r="F1912" s="55" t="s">
        <v>1</v>
      </c>
      <c r="G1912" s="121" t="s">
        <v>1</v>
      </c>
      <c r="H1912" s="55"/>
      <c r="I1912" s="56"/>
      <c r="J1912" s="55"/>
      <c r="K1912" s="55" t="str">
        <f>IF(G1912="","",IF(G1912="*","",IF(ABS(J1912)&gt;ABS(G1912),"Decrease","Increase")))</f>
        <v/>
      </c>
      <c r="L1912" s="127" t="str">
        <f>IF(G1912="","",IF(G1912="*","",(ABS(G1912-J1912))*100))</f>
        <v/>
      </c>
      <c r="M1912" s="58"/>
      <c r="N1912" s="58"/>
    </row>
    <row r="1913" spans="1:14" ht="15.6">
      <c r="A1913" s="54">
        <v>14</v>
      </c>
      <c r="B1913" s="54">
        <v>7620</v>
      </c>
      <c r="C1913" s="54" t="s">
        <v>1239</v>
      </c>
      <c r="D1913" s="54" t="s">
        <v>15</v>
      </c>
      <c r="E1913" s="55">
        <v>918</v>
      </c>
      <c r="F1913" s="60">
        <v>0.08</v>
      </c>
      <c r="G1913" s="122"/>
      <c r="H1913" s="55">
        <v>1168</v>
      </c>
      <c r="I1913" s="56">
        <v>0.19263698630136999</v>
      </c>
      <c r="J1913" s="57"/>
      <c r="K1913" s="57"/>
      <c r="L1913" s="126"/>
      <c r="M1913" s="58">
        <v>-0.50736301369863002</v>
      </c>
      <c r="N1913" s="58">
        <v>-0.62</v>
      </c>
    </row>
    <row r="1914" spans="1:14" ht="15.6">
      <c r="A1914" s="54">
        <v>15</v>
      </c>
      <c r="B1914" s="54">
        <v>7620</v>
      </c>
      <c r="C1914" s="54" t="s">
        <v>1239</v>
      </c>
      <c r="D1914" s="54" t="s">
        <v>16</v>
      </c>
      <c r="E1914" s="55">
        <v>912</v>
      </c>
      <c r="F1914" s="56">
        <v>0.13500000000000001</v>
      </c>
      <c r="G1914" s="121">
        <v>5.5E-2</v>
      </c>
      <c r="H1914" s="55">
        <v>1147</v>
      </c>
      <c r="I1914" s="56">
        <v>0.274629468177855</v>
      </c>
      <c r="J1914" s="59">
        <v>8.1992481876485002E-2</v>
      </c>
      <c r="K1914" s="55" t="str">
        <f>IF(G1914="","",IF(G1914="*","",IF(ABS(J1914)&gt;ABS(G1914),"Decrease","Increase")))</f>
        <v>Decrease</v>
      </c>
      <c r="L1914" s="127">
        <f>IF(G1914="","",IF(G1914="*","",(ABS(G1914-J1914))*100))</f>
        <v>2.6992481876485002</v>
      </c>
      <c r="M1914" s="58">
        <v>-0.42537053182214496</v>
      </c>
      <c r="N1914" s="58">
        <v>-0.56499999999999995</v>
      </c>
    </row>
    <row r="1915" spans="1:14" ht="15.6">
      <c r="A1915" s="54">
        <v>1</v>
      </c>
      <c r="B1915" s="54">
        <v>7700</v>
      </c>
      <c r="C1915" s="54" t="s">
        <v>1240</v>
      </c>
      <c r="D1915" s="54" t="s">
        <v>50</v>
      </c>
      <c r="E1915" s="55">
        <v>1555</v>
      </c>
      <c r="F1915" s="56">
        <v>0.28299999999999997</v>
      </c>
      <c r="G1915" s="122"/>
      <c r="H1915" s="55">
        <v>1737</v>
      </c>
      <c r="I1915" s="56">
        <v>0.30800230282095598</v>
      </c>
      <c r="J1915" s="57"/>
      <c r="K1915" s="57"/>
      <c r="L1915" s="126"/>
      <c r="M1915" s="58">
        <v>-0.39199769717904398</v>
      </c>
      <c r="N1915" s="58">
        <v>-0.41699999999999998</v>
      </c>
    </row>
    <row r="1916" spans="1:14" ht="15.6">
      <c r="A1916" s="54">
        <v>2</v>
      </c>
      <c r="B1916" s="54">
        <v>7700</v>
      </c>
      <c r="C1916" s="54" t="s">
        <v>1240</v>
      </c>
      <c r="D1916" s="54" t="s">
        <v>7</v>
      </c>
      <c r="E1916" s="55">
        <v>681</v>
      </c>
      <c r="F1916" s="56">
        <v>0.379</v>
      </c>
      <c r="G1916" s="122"/>
      <c r="H1916" s="55">
        <v>723</v>
      </c>
      <c r="I1916" s="56">
        <v>0.43153526970954398</v>
      </c>
      <c r="J1916" s="57"/>
      <c r="K1916" s="57"/>
      <c r="L1916" s="126"/>
      <c r="M1916" s="58">
        <v>-0.26846473029045598</v>
      </c>
      <c r="N1916" s="58">
        <v>-0.32099999999999995</v>
      </c>
    </row>
    <row r="1917" spans="1:14" ht="15.6">
      <c r="A1917" s="54">
        <v>3</v>
      </c>
      <c r="B1917" s="54">
        <v>7700</v>
      </c>
      <c r="C1917" s="54" t="s">
        <v>1240</v>
      </c>
      <c r="D1917" s="54" t="s">
        <v>42</v>
      </c>
      <c r="E1917" s="55">
        <v>818</v>
      </c>
      <c r="F1917" s="56">
        <v>0.20200000000000001</v>
      </c>
      <c r="G1917" s="121">
        <v>-0.17699999999999999</v>
      </c>
      <c r="H1917" s="55">
        <v>959</v>
      </c>
      <c r="I1917" s="56">
        <v>0.218978102189781</v>
      </c>
      <c r="J1917" s="59">
        <v>-0.21255716751976297</v>
      </c>
      <c r="K1917" s="55" t="str">
        <f>IF(G1917="","",IF(G1917="*","",IF(ABS(J1917)&gt;ABS(G1917),"Decrease","Increase")))</f>
        <v>Decrease</v>
      </c>
      <c r="L1917" s="127">
        <f>IF(G1917="","",IF(G1917="*","",(ABS(G1917-J1917))*100))</f>
        <v>3.5557167519762984</v>
      </c>
      <c r="M1917" s="58">
        <v>-0.48102189781021898</v>
      </c>
      <c r="N1917" s="58">
        <v>-0.49799999999999994</v>
      </c>
    </row>
    <row r="1918" spans="1:14" ht="15.6">
      <c r="A1918" s="54">
        <v>4</v>
      </c>
      <c r="B1918" s="54">
        <v>7700</v>
      </c>
      <c r="C1918" s="54" t="s">
        <v>1240</v>
      </c>
      <c r="D1918" s="54" t="s">
        <v>43</v>
      </c>
      <c r="E1918" s="55">
        <v>40</v>
      </c>
      <c r="F1918" s="60">
        <v>0.25</v>
      </c>
      <c r="G1918" s="121">
        <v>-0.129</v>
      </c>
      <c r="H1918" s="55">
        <v>42</v>
      </c>
      <c r="I1918" s="56">
        <v>0.214285714285714</v>
      </c>
      <c r="J1918" s="59">
        <v>-0.21724955542382998</v>
      </c>
      <c r="K1918" s="55" t="str">
        <f>IF(G1918="","",IF(G1918="*","",IF(ABS(J1918)&gt;ABS(G1918),"Decrease","Increase")))</f>
        <v>Decrease</v>
      </c>
      <c r="L1918" s="127">
        <f>IF(G1918="","",IF(G1918="*","",(ABS(G1918-J1918))*100))</f>
        <v>8.8249555423829982</v>
      </c>
      <c r="M1918" s="58">
        <v>-0.48571428571428599</v>
      </c>
      <c r="N1918" s="58">
        <v>-0.44999999999999996</v>
      </c>
    </row>
    <row r="1919" spans="1:14" ht="15.6">
      <c r="A1919" s="54">
        <v>5</v>
      </c>
      <c r="B1919" s="54">
        <v>7700</v>
      </c>
      <c r="C1919" s="54" t="s">
        <v>1240</v>
      </c>
      <c r="D1919" s="54" t="s">
        <v>8</v>
      </c>
      <c r="E1919" s="55" t="s">
        <v>1</v>
      </c>
      <c r="F1919" s="55" t="s">
        <v>1</v>
      </c>
      <c r="G1919" s="121" t="s">
        <v>1</v>
      </c>
      <c r="H1919" s="55" t="s">
        <v>1</v>
      </c>
      <c r="I1919" s="56" t="s">
        <v>1</v>
      </c>
      <c r="J1919" s="55" t="s">
        <v>1</v>
      </c>
      <c r="K1919" s="55" t="str">
        <f>IF(G1919="","",IF(G1919="*","",IF(ABS(J1919)&gt;ABS(G1919),"Decrease","Increase")))</f>
        <v/>
      </c>
      <c r="L1919" s="127" t="str">
        <f>IF(G1919="","",IF(G1919="*","",(ABS(G1919-J1919))*100))</f>
        <v/>
      </c>
      <c r="M1919" s="58"/>
      <c r="N1919" s="58"/>
    </row>
    <row r="1920" spans="1:14" ht="15.6">
      <c r="A1920" s="54">
        <v>6</v>
      </c>
      <c r="B1920" s="54">
        <v>7700</v>
      </c>
      <c r="C1920" s="54" t="s">
        <v>1240</v>
      </c>
      <c r="D1920" s="54" t="s">
        <v>44</v>
      </c>
      <c r="E1920" s="55" t="s">
        <v>1</v>
      </c>
      <c r="F1920" s="55" t="s">
        <v>1</v>
      </c>
      <c r="G1920" s="121" t="s">
        <v>1</v>
      </c>
      <c r="H1920" s="55" t="s">
        <v>1</v>
      </c>
      <c r="I1920" s="56" t="s">
        <v>1</v>
      </c>
      <c r="J1920" s="55" t="s">
        <v>1</v>
      </c>
      <c r="K1920" s="55" t="str">
        <f>IF(G1920="","",IF(G1920="*","",IF(ABS(J1920)&gt;ABS(G1920),"Decrease","Increase")))</f>
        <v/>
      </c>
      <c r="L1920" s="127" t="str">
        <f>IF(G1920="","",IF(G1920="*","",(ABS(G1920-J1920))*100))</f>
        <v/>
      </c>
      <c r="M1920" s="58"/>
      <c r="N1920" s="58"/>
    </row>
    <row r="1921" spans="1:14" ht="15.6">
      <c r="A1921" s="54">
        <v>7</v>
      </c>
      <c r="B1921" s="54">
        <v>7700</v>
      </c>
      <c r="C1921" s="54" t="s">
        <v>1240</v>
      </c>
      <c r="D1921" s="54" t="s">
        <v>1096</v>
      </c>
      <c r="E1921" s="55" t="s">
        <v>1</v>
      </c>
      <c r="F1921" s="55" t="s">
        <v>1</v>
      </c>
      <c r="G1921" s="123"/>
      <c r="H1921" s="55" t="s">
        <v>1</v>
      </c>
      <c r="I1921" s="56" t="s">
        <v>1</v>
      </c>
      <c r="J1921" s="55" t="s">
        <v>1</v>
      </c>
      <c r="K1921" s="54"/>
      <c r="L1921" s="127" t="str">
        <f>IF(G1921="","",IF(G1921="*","",(ABS(G1921-J1921))*100))</f>
        <v/>
      </c>
      <c r="M1921" s="58"/>
      <c r="N1921" s="58"/>
    </row>
    <row r="1922" spans="1:14" ht="15.6">
      <c r="A1922" s="54">
        <v>9</v>
      </c>
      <c r="B1922" s="54">
        <v>7700</v>
      </c>
      <c r="C1922" s="54" t="s">
        <v>1240</v>
      </c>
      <c r="D1922" s="54" t="s">
        <v>10</v>
      </c>
      <c r="E1922" s="55">
        <v>1555</v>
      </c>
      <c r="F1922" s="56">
        <v>0.28299999999999997</v>
      </c>
      <c r="G1922" s="121"/>
      <c r="H1922" s="55">
        <v>1736</v>
      </c>
      <c r="I1922" s="56">
        <v>0.30817972350230399</v>
      </c>
      <c r="J1922" s="55" t="s">
        <v>1</v>
      </c>
      <c r="K1922" s="55" t="str">
        <f>IF(G1922="","",IF(G1922="*","",IF(ABS(J1922)&gt;ABS(G1922),"Decrease","Increase")))</f>
        <v/>
      </c>
      <c r="L1922" s="127" t="str">
        <f>IF(G1922="","",IF(G1922="*","",(ABS(G1922-J1922))*100))</f>
        <v/>
      </c>
      <c r="M1922" s="58">
        <v>-0.39182027649769596</v>
      </c>
      <c r="N1922" s="58">
        <v>-0.41699999999999998</v>
      </c>
    </row>
    <row r="1923" spans="1:14" ht="15.6">
      <c r="A1923" s="54">
        <v>10</v>
      </c>
      <c r="B1923" s="54">
        <v>7700</v>
      </c>
      <c r="C1923" s="54" t="s">
        <v>1240</v>
      </c>
      <c r="D1923" s="54" t="s">
        <v>51</v>
      </c>
      <c r="E1923" s="55">
        <v>1334</v>
      </c>
      <c r="F1923" s="56">
        <v>0.317</v>
      </c>
      <c r="G1923" s="122"/>
      <c r="H1923" s="55">
        <v>1510</v>
      </c>
      <c r="I1923" s="56">
        <v>0.34701986754966901</v>
      </c>
      <c r="J1923" s="57"/>
      <c r="K1923" s="57"/>
      <c r="L1923" s="126"/>
      <c r="M1923" s="58">
        <v>-0.35298013245033094</v>
      </c>
      <c r="N1923" s="58">
        <v>-0.38299999999999995</v>
      </c>
    </row>
    <row r="1924" spans="1:14" ht="15.6">
      <c r="A1924" s="54">
        <v>11</v>
      </c>
      <c r="B1924" s="54">
        <v>7700</v>
      </c>
      <c r="C1924" s="54" t="s">
        <v>1240</v>
      </c>
      <c r="D1924" s="54" t="s">
        <v>52</v>
      </c>
      <c r="E1924" s="55">
        <v>221</v>
      </c>
      <c r="F1924" s="56">
        <v>7.6999999999999999E-2</v>
      </c>
      <c r="G1924" s="121">
        <v>-0.24</v>
      </c>
      <c r="H1924" s="55">
        <v>227</v>
      </c>
      <c r="I1924" s="56">
        <v>4.8458149779735699E-2</v>
      </c>
      <c r="J1924" s="59">
        <v>-0.29856171776993334</v>
      </c>
      <c r="K1924" s="55" t="str">
        <f>IF(G1924="","",IF(G1924="*","",IF(ABS(J1924)&gt;ABS(G1924),"Decrease","Increase")))</f>
        <v>Decrease</v>
      </c>
      <c r="L1924" s="127">
        <f>IF(G1924="","",IF(G1924="*","",(ABS(G1924-J1924))*100))</f>
        <v>5.8561717769933352</v>
      </c>
      <c r="M1924" s="58">
        <v>-0.65154185022026423</v>
      </c>
      <c r="N1924" s="58">
        <v>-0.623</v>
      </c>
    </row>
    <row r="1925" spans="1:14" ht="15.6">
      <c r="A1925" s="54">
        <v>12</v>
      </c>
      <c r="B1925" s="54">
        <v>7700</v>
      </c>
      <c r="C1925" s="54" t="s">
        <v>1240</v>
      </c>
      <c r="D1925" s="54" t="s">
        <v>13</v>
      </c>
      <c r="E1925" s="55">
        <v>1521</v>
      </c>
      <c r="F1925" s="56">
        <v>0.28499999999999998</v>
      </c>
      <c r="G1925" s="122"/>
      <c r="H1925" s="55">
        <v>1703</v>
      </c>
      <c r="I1925" s="56">
        <v>0.31121550205519699</v>
      </c>
      <c r="J1925" s="57"/>
      <c r="K1925" s="57"/>
      <c r="L1925" s="126"/>
      <c r="M1925" s="58">
        <v>-0.38878449794480296</v>
      </c>
      <c r="N1925" s="58">
        <v>-0.41499999999999998</v>
      </c>
    </row>
    <row r="1926" spans="1:14" ht="15.6">
      <c r="A1926" s="54">
        <v>13</v>
      </c>
      <c r="B1926" s="54">
        <v>7700</v>
      </c>
      <c r="C1926" s="54" t="s">
        <v>1240</v>
      </c>
      <c r="D1926" s="54" t="s">
        <v>14</v>
      </c>
      <c r="E1926" s="55">
        <v>34</v>
      </c>
      <c r="F1926" s="56">
        <v>0.17599999999999999</v>
      </c>
      <c r="G1926" s="121">
        <v>-0.109</v>
      </c>
      <c r="H1926" s="55">
        <v>34</v>
      </c>
      <c r="I1926" s="56">
        <v>0.14705882352941199</v>
      </c>
      <c r="J1926" s="59">
        <v>-0.164156678525785</v>
      </c>
      <c r="K1926" s="55" t="str">
        <f>IF(G1926="","",IF(G1926="*","",IF(ABS(J1926)&gt;ABS(G1926),"Decrease","Increase")))</f>
        <v>Decrease</v>
      </c>
      <c r="L1926" s="127">
        <f>IF(G1926="","",IF(G1926="*","",(ABS(G1926-J1926))*100))</f>
        <v>5.5156678525784999</v>
      </c>
      <c r="M1926" s="58">
        <v>-0.55294117647058794</v>
      </c>
      <c r="N1926" s="58">
        <v>-0.52400000000000002</v>
      </c>
    </row>
    <row r="1927" spans="1:14" ht="15.6">
      <c r="A1927" s="54">
        <v>14</v>
      </c>
      <c r="B1927" s="54">
        <v>7700</v>
      </c>
      <c r="C1927" s="54" t="s">
        <v>1240</v>
      </c>
      <c r="D1927" s="54" t="s">
        <v>15</v>
      </c>
      <c r="E1927" s="55">
        <v>802</v>
      </c>
      <c r="F1927" s="56">
        <v>0.26300000000000001</v>
      </c>
      <c r="G1927" s="122"/>
      <c r="H1927" s="55">
        <v>901</v>
      </c>
      <c r="I1927" s="56">
        <v>0.26082130965593803</v>
      </c>
      <c r="J1927" s="57"/>
      <c r="K1927" s="57"/>
      <c r="L1927" s="126"/>
      <c r="M1927" s="58">
        <v>-0.43917869034406193</v>
      </c>
      <c r="N1927" s="58">
        <v>-0.43699999999999994</v>
      </c>
    </row>
    <row r="1928" spans="1:14" ht="15.6">
      <c r="A1928" s="54">
        <v>15</v>
      </c>
      <c r="B1928" s="54">
        <v>7700</v>
      </c>
      <c r="C1928" s="54" t="s">
        <v>1240</v>
      </c>
      <c r="D1928" s="54" t="s">
        <v>16</v>
      </c>
      <c r="E1928" s="55">
        <v>753</v>
      </c>
      <c r="F1928" s="56">
        <v>0.30399999999999999</v>
      </c>
      <c r="G1928" s="121">
        <v>4.0999999999999995E-2</v>
      </c>
      <c r="H1928" s="55">
        <v>836</v>
      </c>
      <c r="I1928" s="56">
        <v>0.35885167464114798</v>
      </c>
      <c r="J1928" s="59">
        <v>9.803036498520995E-2</v>
      </c>
      <c r="K1928" s="55" t="str">
        <f>IF(G1928="","",IF(G1928="*","",IF(ABS(J1928)&gt;ABS(G1928),"Decrease","Increase")))</f>
        <v>Decrease</v>
      </c>
      <c r="L1928" s="127">
        <f>IF(G1928="","",IF(G1928="*","",(ABS(G1928-J1928))*100))</f>
        <v>5.7030364985209951</v>
      </c>
      <c r="M1928" s="58">
        <v>-0.34114832535885198</v>
      </c>
      <c r="N1928" s="58">
        <v>-0.39599999999999996</v>
      </c>
    </row>
    <row r="1929" spans="1:14" ht="15.6">
      <c r="A1929" s="54">
        <v>1</v>
      </c>
      <c r="B1929" s="54">
        <v>7800</v>
      </c>
      <c r="C1929" s="54" t="s">
        <v>1241</v>
      </c>
      <c r="D1929" s="54" t="s">
        <v>50</v>
      </c>
      <c r="E1929" s="55">
        <v>886</v>
      </c>
      <c r="F1929" s="56">
        <v>0.39600000000000002</v>
      </c>
      <c r="G1929" s="122"/>
      <c r="H1929" s="55">
        <v>988</v>
      </c>
      <c r="I1929" s="56">
        <v>0.47165991902833998</v>
      </c>
      <c r="J1929" s="57"/>
      <c r="K1929" s="57"/>
      <c r="L1929" s="126"/>
      <c r="M1929" s="58">
        <v>-0.22834008097165998</v>
      </c>
      <c r="N1929" s="58">
        <v>-0.30399999999999994</v>
      </c>
    </row>
    <row r="1930" spans="1:14" ht="15.6">
      <c r="A1930" s="54">
        <v>2</v>
      </c>
      <c r="B1930" s="54">
        <v>7800</v>
      </c>
      <c r="C1930" s="54" t="s">
        <v>1241</v>
      </c>
      <c r="D1930" s="54" t="s">
        <v>7</v>
      </c>
      <c r="E1930" s="55">
        <v>658</v>
      </c>
      <c r="F1930" s="56">
        <v>0.47099999999999997</v>
      </c>
      <c r="G1930" s="122"/>
      <c r="H1930" s="55">
        <v>740</v>
      </c>
      <c r="I1930" s="56">
        <v>0.55000000000000004</v>
      </c>
      <c r="J1930" s="57"/>
      <c r="K1930" s="57"/>
      <c r="L1930" s="126"/>
      <c r="M1930" s="58">
        <v>-0.14999999999999991</v>
      </c>
      <c r="N1930" s="58">
        <v>-0.22899999999999998</v>
      </c>
    </row>
    <row r="1931" spans="1:14" ht="15.6">
      <c r="A1931" s="54">
        <v>3</v>
      </c>
      <c r="B1931" s="54">
        <v>7800</v>
      </c>
      <c r="C1931" s="54" t="s">
        <v>1241</v>
      </c>
      <c r="D1931" s="54" t="s">
        <v>42</v>
      </c>
      <c r="E1931" s="55">
        <v>194</v>
      </c>
      <c r="F1931" s="60">
        <v>0.16</v>
      </c>
      <c r="G1931" s="121">
        <v>-0.311</v>
      </c>
      <c r="H1931" s="55">
        <v>211</v>
      </c>
      <c r="I1931" s="56">
        <v>0.22748815165876801</v>
      </c>
      <c r="J1931" s="59">
        <v>-0.32251184834123203</v>
      </c>
      <c r="K1931" s="55" t="str">
        <f>IF(G1931="","",IF(G1931="*","",IF(ABS(J1931)&gt;ABS(G1931),"Decrease","Increase")))</f>
        <v>Decrease</v>
      </c>
      <c r="L1931" s="127">
        <f>IF(G1931="","",IF(G1931="*","",(ABS(G1931-J1931))*100))</f>
        <v>1.1511848341232034</v>
      </c>
      <c r="M1931" s="58">
        <v>-0.47251184834123194</v>
      </c>
      <c r="N1931" s="58">
        <v>-0.53999999999999992</v>
      </c>
    </row>
    <row r="1932" spans="1:14" ht="15.6">
      <c r="A1932" s="54">
        <v>4</v>
      </c>
      <c r="B1932" s="54">
        <v>7800</v>
      </c>
      <c r="C1932" s="54" t="s">
        <v>1241</v>
      </c>
      <c r="D1932" s="54" t="s">
        <v>43</v>
      </c>
      <c r="E1932" s="55" t="s">
        <v>1</v>
      </c>
      <c r="F1932" s="55" t="s">
        <v>1</v>
      </c>
      <c r="G1932" s="121" t="s">
        <v>1</v>
      </c>
      <c r="H1932" s="55" t="s">
        <v>1</v>
      </c>
      <c r="I1932" s="56" t="s">
        <v>1</v>
      </c>
      <c r="J1932" s="55" t="s">
        <v>1</v>
      </c>
      <c r="K1932" s="55" t="str">
        <f>IF(G1932="","",IF(G1932="*","",IF(ABS(J1932)&gt;ABS(G1932),"Decrease","Increase")))</f>
        <v/>
      </c>
      <c r="L1932" s="127" t="str">
        <f>IF(G1932="","",IF(G1932="*","",(ABS(G1932-J1932))*100))</f>
        <v/>
      </c>
      <c r="M1932" s="58"/>
      <c r="N1932" s="58"/>
    </row>
    <row r="1933" spans="1:14" ht="15.6">
      <c r="A1933" s="54">
        <v>6</v>
      </c>
      <c r="B1933" s="54">
        <v>7800</v>
      </c>
      <c r="C1933" s="54" t="s">
        <v>1241</v>
      </c>
      <c r="D1933" s="54" t="s">
        <v>44</v>
      </c>
      <c r="E1933" s="55">
        <v>28</v>
      </c>
      <c r="F1933" s="56">
        <v>0.32100000000000001</v>
      </c>
      <c r="G1933" s="121">
        <v>-0.15</v>
      </c>
      <c r="H1933" s="55">
        <v>28</v>
      </c>
      <c r="I1933" s="56">
        <v>0.28571428571428598</v>
      </c>
      <c r="J1933" s="59">
        <v>-0.26428571428571407</v>
      </c>
      <c r="K1933" s="55" t="str">
        <f>IF(G1933="","",IF(G1933="*","",IF(ABS(J1933)&gt;ABS(G1933),"Decrease","Increase")))</f>
        <v>Decrease</v>
      </c>
      <c r="L1933" s="127">
        <f>IF(G1933="","",IF(G1933="*","",(ABS(G1933-J1933))*100))</f>
        <v>11.428571428571408</v>
      </c>
      <c r="M1933" s="58">
        <v>-0.41428571428571398</v>
      </c>
      <c r="N1933" s="58">
        <v>-0.37899999999999995</v>
      </c>
    </row>
    <row r="1934" spans="1:14" ht="15.6">
      <c r="A1934" s="54">
        <v>8</v>
      </c>
      <c r="B1934" s="54">
        <v>7800</v>
      </c>
      <c r="C1934" s="54" t="s">
        <v>1241</v>
      </c>
      <c r="D1934" s="54" t="s">
        <v>9</v>
      </c>
      <c r="E1934" s="55">
        <v>359</v>
      </c>
      <c r="F1934" s="56">
        <v>0.58199999999999996</v>
      </c>
      <c r="G1934" s="122"/>
      <c r="H1934" s="55">
        <v>406</v>
      </c>
      <c r="I1934" s="56">
        <v>0.65024630541871897</v>
      </c>
      <c r="J1934" s="57"/>
      <c r="K1934" s="57"/>
      <c r="L1934" s="126"/>
      <c r="M1934" s="58">
        <v>-4.9753694581280983E-2</v>
      </c>
      <c r="N1934" s="58">
        <v>-0.11799999999999999</v>
      </c>
    </row>
    <row r="1935" spans="1:14" ht="15.6">
      <c r="A1935" s="54">
        <v>9</v>
      </c>
      <c r="B1935" s="54">
        <v>7800</v>
      </c>
      <c r="C1935" s="54" t="s">
        <v>1241</v>
      </c>
      <c r="D1935" s="54" t="s">
        <v>10</v>
      </c>
      <c r="E1935" s="55">
        <v>527</v>
      </c>
      <c r="F1935" s="56">
        <v>0.26900000000000002</v>
      </c>
      <c r="G1935" s="121">
        <v>-0.313</v>
      </c>
      <c r="H1935" s="55">
        <v>582</v>
      </c>
      <c r="I1935" s="56">
        <v>0.347079037800687</v>
      </c>
      <c r="J1935" s="59">
        <v>-0.30316726761803198</v>
      </c>
      <c r="K1935" s="55" t="str">
        <f>IF(G1935="","",IF(G1935="*","",IF(ABS(J1935)&gt;ABS(G1935),"Decrease","Increase")))</f>
        <v>Increase</v>
      </c>
      <c r="L1935" s="127">
        <f>IF(G1935="","",IF(G1935="*","",(ABS(G1935-J1935))*100))</f>
        <v>0.98327323819680235</v>
      </c>
      <c r="M1935" s="58">
        <v>-0.35292096219931296</v>
      </c>
      <c r="N1935" s="58">
        <v>-0.43099999999999994</v>
      </c>
    </row>
    <row r="1936" spans="1:14" ht="15.6">
      <c r="A1936" s="54">
        <v>10</v>
      </c>
      <c r="B1936" s="54">
        <v>7800</v>
      </c>
      <c r="C1936" s="54" t="s">
        <v>1241</v>
      </c>
      <c r="D1936" s="54" t="s">
        <v>51</v>
      </c>
      <c r="E1936" s="55">
        <v>792</v>
      </c>
      <c r="F1936" s="56">
        <v>0.42799999999999999</v>
      </c>
      <c r="G1936" s="122"/>
      <c r="H1936" s="55">
        <v>885</v>
      </c>
      <c r="I1936" s="56">
        <v>0.50056497175141201</v>
      </c>
      <c r="J1936" s="57"/>
      <c r="K1936" s="57"/>
      <c r="L1936" s="126"/>
      <c r="M1936" s="58">
        <v>-0.19943502824858794</v>
      </c>
      <c r="N1936" s="58">
        <v>-0.27199999999999996</v>
      </c>
    </row>
    <row r="1937" spans="1:14" ht="15.6">
      <c r="A1937" s="54">
        <v>11</v>
      </c>
      <c r="B1937" s="54">
        <v>7800</v>
      </c>
      <c r="C1937" s="54" t="s">
        <v>1241</v>
      </c>
      <c r="D1937" s="54" t="s">
        <v>52</v>
      </c>
      <c r="E1937" s="55">
        <v>94</v>
      </c>
      <c r="F1937" s="56">
        <v>0.128</v>
      </c>
      <c r="G1937" s="121">
        <v>-0.3</v>
      </c>
      <c r="H1937" s="55">
        <v>103</v>
      </c>
      <c r="I1937" s="56">
        <v>0.223300970873786</v>
      </c>
      <c r="J1937" s="59">
        <v>-0.27726400087762604</v>
      </c>
      <c r="K1937" s="55" t="str">
        <f>IF(G1937="","",IF(G1937="*","",IF(ABS(J1937)&gt;ABS(G1937),"Decrease","Increase")))</f>
        <v>Increase</v>
      </c>
      <c r="L1937" s="127">
        <f>IF(G1937="","",IF(G1937="*","",(ABS(G1937-J1937))*100))</f>
        <v>2.2735999122373949</v>
      </c>
      <c r="M1937" s="58">
        <v>-0.47669902912621398</v>
      </c>
      <c r="N1937" s="58">
        <v>-0.57199999999999995</v>
      </c>
    </row>
    <row r="1938" spans="1:14" ht="15.6">
      <c r="A1938" s="54">
        <v>12</v>
      </c>
      <c r="B1938" s="54">
        <v>7800</v>
      </c>
      <c r="C1938" s="54" t="s">
        <v>1241</v>
      </c>
      <c r="D1938" s="54" t="s">
        <v>13</v>
      </c>
      <c r="E1938" s="55">
        <v>885</v>
      </c>
      <c r="F1938" s="56">
        <v>0.39700000000000002</v>
      </c>
      <c r="G1938" s="122"/>
      <c r="H1938" s="55">
        <v>988</v>
      </c>
      <c r="I1938" s="56">
        <v>0.47165991902833998</v>
      </c>
      <c r="J1938" s="57"/>
      <c r="K1938" s="57"/>
      <c r="L1938" s="126"/>
      <c r="M1938" s="58">
        <v>-0.22834008097165998</v>
      </c>
      <c r="N1938" s="58">
        <v>-0.30299999999999994</v>
      </c>
    </row>
    <row r="1939" spans="1:14" ht="15.6">
      <c r="A1939" s="54">
        <v>13</v>
      </c>
      <c r="B1939" s="54">
        <v>7800</v>
      </c>
      <c r="C1939" s="54" t="s">
        <v>1241</v>
      </c>
      <c r="D1939" s="54" t="s">
        <v>14</v>
      </c>
      <c r="E1939" s="55" t="s">
        <v>1</v>
      </c>
      <c r="F1939" s="55" t="s">
        <v>1</v>
      </c>
      <c r="G1939" s="121" t="s">
        <v>1</v>
      </c>
      <c r="H1939" s="55"/>
      <c r="I1939" s="56"/>
      <c r="J1939" s="55"/>
      <c r="K1939" s="55" t="str">
        <f>IF(G1939="","",IF(G1939="*","",IF(ABS(J1939)&gt;ABS(G1939),"Decrease","Increase")))</f>
        <v/>
      </c>
      <c r="L1939" s="127" t="str">
        <f>IF(G1939="","",IF(G1939="*","",(ABS(G1939-J1939))*100))</f>
        <v/>
      </c>
      <c r="M1939" s="58"/>
      <c r="N1939" s="58"/>
    </row>
    <row r="1940" spans="1:14" ht="15.6">
      <c r="A1940" s="54">
        <v>14</v>
      </c>
      <c r="B1940" s="54">
        <v>7800</v>
      </c>
      <c r="C1940" s="54" t="s">
        <v>1241</v>
      </c>
      <c r="D1940" s="54" t="s">
        <v>15</v>
      </c>
      <c r="E1940" s="55">
        <v>455</v>
      </c>
      <c r="F1940" s="56">
        <v>0.38200000000000001</v>
      </c>
      <c r="G1940" s="122"/>
      <c r="H1940" s="55">
        <v>503</v>
      </c>
      <c r="I1940" s="56">
        <v>0.447316103379722</v>
      </c>
      <c r="J1940" s="57"/>
      <c r="K1940" s="57"/>
      <c r="L1940" s="126"/>
      <c r="M1940" s="58">
        <v>-0.25268389662027796</v>
      </c>
      <c r="N1940" s="58">
        <v>-0.31799999999999995</v>
      </c>
    </row>
    <row r="1941" spans="1:14" ht="15.6">
      <c r="A1941" s="54">
        <v>15</v>
      </c>
      <c r="B1941" s="54">
        <v>7800</v>
      </c>
      <c r="C1941" s="54" t="s">
        <v>1241</v>
      </c>
      <c r="D1941" s="54" t="s">
        <v>16</v>
      </c>
      <c r="E1941" s="55">
        <v>431</v>
      </c>
      <c r="F1941" s="56">
        <v>0.41099999999999998</v>
      </c>
      <c r="G1941" s="121">
        <v>2.8999999999999998E-2</v>
      </c>
      <c r="H1941" s="55">
        <v>485</v>
      </c>
      <c r="I1941" s="56">
        <v>0.49690721649484498</v>
      </c>
      <c r="J1941" s="59">
        <v>4.9591113115122987E-2</v>
      </c>
      <c r="K1941" s="55" t="str">
        <f>IF(G1941="","",IF(G1941="*","",IF(ABS(J1941)&gt;ABS(G1941),"Decrease","Increase")))</f>
        <v>Decrease</v>
      </c>
      <c r="L1941" s="127">
        <f>IF(G1941="","",IF(G1941="*","",(ABS(G1941-J1941))*100))</f>
        <v>2.0591113115122988</v>
      </c>
      <c r="M1941" s="58">
        <v>-0.20309278350515497</v>
      </c>
      <c r="N1941" s="58">
        <v>-0.28899999999999998</v>
      </c>
    </row>
    <row r="1942" spans="1:14" ht="15.6">
      <c r="A1942" s="54">
        <v>1</v>
      </c>
      <c r="B1942" s="54">
        <v>7900</v>
      </c>
      <c r="C1942" s="54" t="s">
        <v>1242</v>
      </c>
      <c r="D1942" s="54" t="s">
        <v>50</v>
      </c>
      <c r="E1942" s="55">
        <v>559</v>
      </c>
      <c r="F1942" s="56">
        <v>0.10199999999999999</v>
      </c>
      <c r="G1942" s="122"/>
      <c r="H1942" s="55">
        <v>579</v>
      </c>
      <c r="I1942" s="56">
        <v>0.170984455958549</v>
      </c>
      <c r="J1942" s="57"/>
      <c r="K1942" s="57"/>
      <c r="L1942" s="126"/>
      <c r="M1942" s="58">
        <v>-0.52901554404145101</v>
      </c>
      <c r="N1942" s="58">
        <v>-0.59799999999999998</v>
      </c>
    </row>
    <row r="1943" spans="1:14" ht="15.6">
      <c r="A1943" s="54">
        <v>2</v>
      </c>
      <c r="B1943" s="54">
        <v>7900</v>
      </c>
      <c r="C1943" s="54" t="s">
        <v>1242</v>
      </c>
      <c r="D1943" s="54" t="s">
        <v>7</v>
      </c>
      <c r="E1943" s="55" t="s">
        <v>1</v>
      </c>
      <c r="F1943" s="55" t="s">
        <v>1</v>
      </c>
      <c r="G1943" s="122"/>
      <c r="H1943" s="55" t="s">
        <v>1</v>
      </c>
      <c r="I1943" s="56" t="s">
        <v>1</v>
      </c>
      <c r="J1943" s="57"/>
      <c r="K1943" s="57"/>
      <c r="L1943" s="126"/>
      <c r="M1943" s="58"/>
      <c r="N1943" s="58"/>
    </row>
    <row r="1944" spans="1:14" ht="15.6">
      <c r="A1944" s="54">
        <v>3</v>
      </c>
      <c r="B1944" s="54">
        <v>7900</v>
      </c>
      <c r="C1944" s="54" t="s">
        <v>1242</v>
      </c>
      <c r="D1944" s="54" t="s">
        <v>42</v>
      </c>
      <c r="E1944" s="55">
        <v>546</v>
      </c>
      <c r="F1944" s="56">
        <v>0.10299999999999999</v>
      </c>
      <c r="G1944" s="121" t="s">
        <v>1</v>
      </c>
      <c r="H1944" s="55">
        <v>570</v>
      </c>
      <c r="I1944" s="56">
        <v>0.17192982456140399</v>
      </c>
      <c r="J1944" s="55" t="s">
        <v>1</v>
      </c>
      <c r="K1944" s="55"/>
      <c r="L1944" s="127"/>
      <c r="M1944" s="58">
        <v>-0.52807017543859591</v>
      </c>
      <c r="N1944" s="58">
        <v>-0.59699999999999998</v>
      </c>
    </row>
    <row r="1945" spans="1:14" ht="15.6">
      <c r="A1945" s="54">
        <v>4</v>
      </c>
      <c r="B1945" s="54">
        <v>7900</v>
      </c>
      <c r="C1945" s="54" t="s">
        <v>1242</v>
      </c>
      <c r="D1945" s="54" t="s">
        <v>43</v>
      </c>
      <c r="E1945" s="55" t="s">
        <v>1</v>
      </c>
      <c r="F1945" s="55" t="s">
        <v>1</v>
      </c>
      <c r="G1945" s="121" t="s">
        <v>1</v>
      </c>
      <c r="H1945" s="55" t="s">
        <v>1</v>
      </c>
      <c r="I1945" s="56" t="s">
        <v>1</v>
      </c>
      <c r="J1945" s="55" t="s">
        <v>1</v>
      </c>
      <c r="K1945" s="55" t="str">
        <f>IF(G1945="","",IF(G1945="*","",IF(ABS(J1945)&gt;ABS(G1945),"Decrease","Increase")))</f>
        <v/>
      </c>
      <c r="L1945" s="127" t="str">
        <f>IF(G1945="","",IF(G1945="*","",(ABS(G1945-J1945))*100))</f>
        <v/>
      </c>
      <c r="M1945" s="58"/>
      <c r="N1945" s="58"/>
    </row>
    <row r="1946" spans="1:14" ht="15.6">
      <c r="A1946" s="54">
        <v>6</v>
      </c>
      <c r="B1946" s="54">
        <v>7900</v>
      </c>
      <c r="C1946" s="54" t="s">
        <v>1242</v>
      </c>
      <c r="D1946" s="54" t="s">
        <v>44</v>
      </c>
      <c r="E1946" s="55" t="s">
        <v>1</v>
      </c>
      <c r="F1946" s="55" t="s">
        <v>1</v>
      </c>
      <c r="G1946" s="121" t="s">
        <v>1</v>
      </c>
      <c r="H1946" s="55" t="s">
        <v>1</v>
      </c>
      <c r="I1946" s="56" t="s">
        <v>1</v>
      </c>
      <c r="J1946" s="55" t="s">
        <v>1</v>
      </c>
      <c r="K1946" s="55" t="str">
        <f>IF(G1946="","",IF(G1946="*","",IF(ABS(J1946)&gt;ABS(G1946),"Decrease","Increase")))</f>
        <v/>
      </c>
      <c r="L1946" s="127" t="str">
        <f>IF(G1946="","",IF(G1946="*","",(ABS(G1946-J1946))*100))</f>
        <v/>
      </c>
      <c r="M1946" s="58"/>
      <c r="N1946" s="58"/>
    </row>
    <row r="1947" spans="1:14" ht="15.6">
      <c r="A1947" s="54">
        <v>9</v>
      </c>
      <c r="B1947" s="54">
        <v>7900</v>
      </c>
      <c r="C1947" s="54" t="s">
        <v>1242</v>
      </c>
      <c r="D1947" s="54" t="s">
        <v>10</v>
      </c>
      <c r="E1947" s="55">
        <v>559</v>
      </c>
      <c r="F1947" s="56">
        <v>0.10199999999999999</v>
      </c>
      <c r="G1947" s="121"/>
      <c r="H1947" s="55">
        <v>579</v>
      </c>
      <c r="I1947" s="56">
        <v>0.170984455958549</v>
      </c>
      <c r="J1947" s="55"/>
      <c r="K1947" s="55" t="str">
        <f>IF(G1947="","",IF(G1947="*","",IF(ABS(J1947)&gt;ABS(G1947),"Decrease","Increase")))</f>
        <v/>
      </c>
      <c r="L1947" s="127" t="str">
        <f>IF(G1947="","",IF(G1947="*","",(ABS(G1947-J1947))*100))</f>
        <v/>
      </c>
      <c r="M1947" s="58">
        <v>-0.52901554404145101</v>
      </c>
      <c r="N1947" s="58">
        <v>-0.59799999999999998</v>
      </c>
    </row>
    <row r="1948" spans="1:14" ht="15.6">
      <c r="A1948" s="54">
        <v>10</v>
      </c>
      <c r="B1948" s="54">
        <v>7900</v>
      </c>
      <c r="C1948" s="54" t="s">
        <v>1242</v>
      </c>
      <c r="D1948" s="54" t="s">
        <v>51</v>
      </c>
      <c r="E1948" s="55">
        <v>491</v>
      </c>
      <c r="F1948" s="56">
        <v>0.114</v>
      </c>
      <c r="G1948" s="122"/>
      <c r="H1948" s="55">
        <v>503</v>
      </c>
      <c r="I1948" s="56">
        <v>0.18091451292246499</v>
      </c>
      <c r="J1948" s="57"/>
      <c r="K1948" s="57"/>
      <c r="L1948" s="126"/>
      <c r="M1948" s="58">
        <v>-0.51908548707753499</v>
      </c>
      <c r="N1948" s="58">
        <v>-0.58599999999999997</v>
      </c>
    </row>
    <row r="1949" spans="1:14" ht="15.6">
      <c r="A1949" s="54">
        <v>11</v>
      </c>
      <c r="B1949" s="54">
        <v>7900</v>
      </c>
      <c r="C1949" s="54" t="s">
        <v>1242</v>
      </c>
      <c r="D1949" s="54" t="s">
        <v>52</v>
      </c>
      <c r="E1949" s="55">
        <v>68</v>
      </c>
      <c r="F1949" s="56">
        <v>1.4999999999999999E-2</v>
      </c>
      <c r="G1949" s="121">
        <v>-9.9000000000000005E-2</v>
      </c>
      <c r="H1949" s="55">
        <v>76</v>
      </c>
      <c r="I1949" s="56">
        <v>0.105263157894737</v>
      </c>
      <c r="J1949" s="59">
        <v>-7.565135502772799E-2</v>
      </c>
      <c r="K1949" s="55" t="str">
        <f>IF(G1949="","",IF(G1949="*","",IF(ABS(J1949)&gt;ABS(G1949),"Decrease","Increase")))</f>
        <v>Increase</v>
      </c>
      <c r="L1949" s="127">
        <f>IF(G1949="","",IF(G1949="*","",(ABS(G1949-J1949))*100))</f>
        <v>2.3348644972272012</v>
      </c>
      <c r="M1949" s="58">
        <v>-0.59473684210526301</v>
      </c>
      <c r="N1949" s="58">
        <v>-0.68499999999999994</v>
      </c>
    </row>
    <row r="1950" spans="1:14" ht="15.6">
      <c r="A1950" s="54">
        <v>12</v>
      </c>
      <c r="B1950" s="54">
        <v>7900</v>
      </c>
      <c r="C1950" s="54" t="s">
        <v>1242</v>
      </c>
      <c r="D1950" s="54" t="s">
        <v>13</v>
      </c>
      <c r="E1950" s="55">
        <v>559</v>
      </c>
      <c r="F1950" s="56">
        <v>0.10199999999999999</v>
      </c>
      <c r="G1950" s="122"/>
      <c r="H1950" s="55">
        <v>578</v>
      </c>
      <c r="I1950" s="56">
        <v>0.17128027681660901</v>
      </c>
      <c r="J1950" s="57"/>
      <c r="K1950" s="57"/>
      <c r="L1950" s="126"/>
      <c r="M1950" s="58">
        <v>-0.52871972318339089</v>
      </c>
      <c r="N1950" s="58">
        <v>-0.59799999999999998</v>
      </c>
    </row>
    <row r="1951" spans="1:14" ht="15.6">
      <c r="A1951" s="54">
        <v>14</v>
      </c>
      <c r="B1951" s="54">
        <v>7900</v>
      </c>
      <c r="C1951" s="54" t="s">
        <v>1242</v>
      </c>
      <c r="D1951" s="54" t="s">
        <v>15</v>
      </c>
      <c r="E1951" s="55">
        <v>289</v>
      </c>
      <c r="F1951" s="56">
        <v>5.8999999999999997E-2</v>
      </c>
      <c r="G1951" s="122"/>
      <c r="H1951" s="55">
        <v>293</v>
      </c>
      <c r="I1951" s="56">
        <v>0.12627986348122899</v>
      </c>
      <c r="J1951" s="57"/>
      <c r="K1951" s="57"/>
      <c r="L1951" s="126"/>
      <c r="M1951" s="58">
        <v>-0.57372013651877096</v>
      </c>
      <c r="N1951" s="58">
        <v>-0.64100000000000001</v>
      </c>
    </row>
    <row r="1952" spans="1:14" ht="15.6">
      <c r="A1952" s="54">
        <v>15</v>
      </c>
      <c r="B1952" s="54">
        <v>7900</v>
      </c>
      <c r="C1952" s="54" t="s">
        <v>1242</v>
      </c>
      <c r="D1952" s="54" t="s">
        <v>16</v>
      </c>
      <c r="E1952" s="55">
        <v>270</v>
      </c>
      <c r="F1952" s="56">
        <v>0.14799999999999999</v>
      </c>
      <c r="G1952" s="121">
        <v>8.900000000000001E-2</v>
      </c>
      <c r="H1952" s="55">
        <v>286</v>
      </c>
      <c r="I1952" s="56">
        <v>0.21678321678321699</v>
      </c>
      <c r="J1952" s="59">
        <v>9.0503353301987999E-2</v>
      </c>
      <c r="K1952" s="55" t="str">
        <f>IF(G1952="","",IF(G1952="*","",IF(ABS(J1952)&gt;ABS(G1952),"Decrease","Increase")))</f>
        <v>Decrease</v>
      </c>
      <c r="L1952" s="127">
        <f>IF(G1952="","",IF(G1952="*","",(ABS(G1952-J1952))*100))</f>
        <v>0.15033533019879891</v>
      </c>
      <c r="M1952" s="58">
        <v>-0.48321678321678296</v>
      </c>
      <c r="N1952" s="58">
        <v>-0.55199999999999994</v>
      </c>
    </row>
    <row r="1953" spans="1:14" ht="15.6">
      <c r="A1953" s="54">
        <v>1</v>
      </c>
      <c r="B1953" s="54">
        <v>8020</v>
      </c>
      <c r="C1953" s="54" t="s">
        <v>1243</v>
      </c>
      <c r="D1953" s="54" t="s">
        <v>50</v>
      </c>
      <c r="E1953" s="55">
        <v>1434</v>
      </c>
      <c r="F1953" s="56">
        <v>0.29199999999999998</v>
      </c>
      <c r="G1953" s="122"/>
      <c r="H1953" s="55">
        <v>1536</v>
      </c>
      <c r="I1953" s="56">
        <v>0.38606770833333298</v>
      </c>
      <c r="J1953" s="57"/>
      <c r="K1953" s="57"/>
      <c r="L1953" s="126"/>
      <c r="M1953" s="58">
        <v>-0.31393229166666697</v>
      </c>
      <c r="N1953" s="58">
        <v>-0.40799999999999997</v>
      </c>
    </row>
    <row r="1954" spans="1:14" ht="15.6">
      <c r="A1954" s="54">
        <v>2</v>
      </c>
      <c r="B1954" s="54">
        <v>8020</v>
      </c>
      <c r="C1954" s="54" t="s">
        <v>1243</v>
      </c>
      <c r="D1954" s="54" t="s">
        <v>7</v>
      </c>
      <c r="E1954" s="55">
        <v>438</v>
      </c>
      <c r="F1954" s="56">
        <v>0.49299999999999999</v>
      </c>
      <c r="G1954" s="122"/>
      <c r="H1954" s="55">
        <v>476</v>
      </c>
      <c r="I1954" s="56">
        <v>0.59873949579831898</v>
      </c>
      <c r="J1954" s="57"/>
      <c r="K1954" s="57"/>
      <c r="L1954" s="126"/>
      <c r="M1954" s="58">
        <v>-0.10126050420168098</v>
      </c>
      <c r="N1954" s="58">
        <v>-0.20699999999999996</v>
      </c>
    </row>
    <row r="1955" spans="1:14" ht="15.6">
      <c r="A1955" s="54">
        <v>3</v>
      </c>
      <c r="B1955" s="54">
        <v>8020</v>
      </c>
      <c r="C1955" s="54" t="s">
        <v>1243</v>
      </c>
      <c r="D1955" s="54" t="s">
        <v>42</v>
      </c>
      <c r="E1955" s="55">
        <v>933</v>
      </c>
      <c r="F1955" s="56">
        <v>0.192</v>
      </c>
      <c r="G1955" s="121">
        <v>-0.30099999999999999</v>
      </c>
      <c r="H1955" s="55">
        <v>981</v>
      </c>
      <c r="I1955" s="56">
        <v>0.28134556574923503</v>
      </c>
      <c r="J1955" s="59">
        <v>-0.31739393004908395</v>
      </c>
      <c r="K1955" s="55" t="str">
        <f>IF(G1955="","",IF(G1955="*","",IF(ABS(J1955)&gt;ABS(G1955),"Decrease","Increase")))</f>
        <v>Decrease</v>
      </c>
      <c r="L1955" s="127">
        <f>IF(G1955="","",IF(G1955="*","",(ABS(G1955-J1955))*100))</f>
        <v>1.639393004908396</v>
      </c>
      <c r="M1955" s="58">
        <v>-0.41865443425076493</v>
      </c>
      <c r="N1955" s="58">
        <v>-0.50800000000000001</v>
      </c>
    </row>
    <row r="1956" spans="1:14" ht="15.6">
      <c r="A1956" s="54">
        <v>4</v>
      </c>
      <c r="B1956" s="54">
        <v>8020</v>
      </c>
      <c r="C1956" s="54" t="s">
        <v>1243</v>
      </c>
      <c r="D1956" s="54" t="s">
        <v>43</v>
      </c>
      <c r="E1956" s="55">
        <v>13</v>
      </c>
      <c r="F1956" s="56">
        <v>0.46200000000000002</v>
      </c>
      <c r="G1956" s="121">
        <v>-3.0999999999999899E-2</v>
      </c>
      <c r="H1956" s="55">
        <v>13</v>
      </c>
      <c r="I1956" s="56">
        <v>0.61538461538461497</v>
      </c>
      <c r="J1956" s="59">
        <v>1.6645119586295998E-2</v>
      </c>
      <c r="K1956" s="55" t="str">
        <f>IF(G1956="","",IF(G1956="*","",IF(ABS(J1956)&gt;ABS(G1956),"Decrease","Increase")))</f>
        <v>Increase</v>
      </c>
      <c r="L1956" s="127">
        <f>IF(G1956="","",IF(G1956="*","",(ABS(G1956-J1956))*100))</f>
        <v>4.7645119586295896</v>
      </c>
      <c r="M1956" s="58">
        <v>-8.4615384615384981E-2</v>
      </c>
      <c r="N1956" s="58">
        <v>-0.23799999999999993</v>
      </c>
    </row>
    <row r="1957" spans="1:14" ht="15.6">
      <c r="A1957" s="54">
        <v>5</v>
      </c>
      <c r="B1957" s="54">
        <v>8020</v>
      </c>
      <c r="C1957" s="54" t="s">
        <v>1243</v>
      </c>
      <c r="D1957" s="54" t="s">
        <v>8</v>
      </c>
      <c r="E1957" s="55" t="s">
        <v>1</v>
      </c>
      <c r="F1957" s="55" t="s">
        <v>1</v>
      </c>
      <c r="G1957" s="121" t="s">
        <v>1</v>
      </c>
      <c r="H1957" s="55" t="s">
        <v>1</v>
      </c>
      <c r="I1957" s="56" t="s">
        <v>1</v>
      </c>
      <c r="J1957" s="55" t="s">
        <v>1</v>
      </c>
      <c r="K1957" s="55" t="str">
        <f>IF(G1957="","",IF(G1957="*","",IF(ABS(J1957)&gt;ABS(G1957),"Decrease","Increase")))</f>
        <v/>
      </c>
      <c r="L1957" s="127" t="str">
        <f>IF(G1957="","",IF(G1957="*","",(ABS(G1957-J1957))*100))</f>
        <v/>
      </c>
      <c r="M1957" s="58"/>
      <c r="N1957" s="58"/>
    </row>
    <row r="1958" spans="1:14" ht="15.6">
      <c r="A1958" s="54">
        <v>6</v>
      </c>
      <c r="B1958" s="54">
        <v>8020</v>
      </c>
      <c r="C1958" s="54" t="s">
        <v>1243</v>
      </c>
      <c r="D1958" s="54" t="s">
        <v>44</v>
      </c>
      <c r="E1958" s="55">
        <v>33</v>
      </c>
      <c r="F1958" s="56">
        <v>0.39400000000000002</v>
      </c>
      <c r="G1958" s="121">
        <v>-9.9000000000000005E-2</v>
      </c>
      <c r="H1958" s="55">
        <v>41</v>
      </c>
      <c r="I1958" s="56">
        <v>0.34146341463414598</v>
      </c>
      <c r="J1958" s="59">
        <v>-0.257276081164173</v>
      </c>
      <c r="K1958" s="55" t="str">
        <f>IF(G1958="","",IF(G1958="*","",IF(ABS(J1958)&gt;ABS(G1958),"Decrease","Increase")))</f>
        <v>Decrease</v>
      </c>
      <c r="L1958" s="127">
        <f>IF(G1958="","",IF(G1958="*","",(ABS(G1958-J1958))*100))</f>
        <v>15.827608116417299</v>
      </c>
      <c r="M1958" s="58">
        <v>-0.35853658536585398</v>
      </c>
      <c r="N1958" s="58">
        <v>-0.30599999999999994</v>
      </c>
    </row>
    <row r="1959" spans="1:14" ht="15.6">
      <c r="A1959" s="54">
        <v>7</v>
      </c>
      <c r="B1959" s="54">
        <v>8020</v>
      </c>
      <c r="C1959" s="54" t="s">
        <v>1243</v>
      </c>
      <c r="D1959" s="54" t="s">
        <v>1096</v>
      </c>
      <c r="E1959" s="55">
        <v>13</v>
      </c>
      <c r="F1959" s="56">
        <v>0.308</v>
      </c>
      <c r="G1959" s="121">
        <v>-0.185</v>
      </c>
      <c r="H1959" s="55">
        <v>21</v>
      </c>
      <c r="I1959" s="56">
        <v>0.33333333333333298</v>
      </c>
      <c r="J1959" s="59">
        <v>-0.265406162464986</v>
      </c>
      <c r="K1959" s="54"/>
      <c r="L1959" s="127">
        <f>IF(G1959="","",IF(G1959="*","",(ABS(G1959-J1959))*100))</f>
        <v>8.0406162464985993</v>
      </c>
      <c r="M1959" s="58">
        <v>-0.36666666666666697</v>
      </c>
      <c r="N1959" s="58">
        <v>-0.39199999999999996</v>
      </c>
    </row>
    <row r="1960" spans="1:14" ht="15.6">
      <c r="A1960" s="54">
        <v>9</v>
      </c>
      <c r="B1960" s="54">
        <v>8020</v>
      </c>
      <c r="C1960" s="54" t="s">
        <v>1243</v>
      </c>
      <c r="D1960" s="54" t="s">
        <v>10</v>
      </c>
      <c r="E1960" s="55">
        <v>1434</v>
      </c>
      <c r="F1960" s="56">
        <v>0.29199999999999998</v>
      </c>
      <c r="G1960" s="121"/>
      <c r="H1960" s="55">
        <v>1523</v>
      </c>
      <c r="I1960" s="56">
        <v>0.38411030860144502</v>
      </c>
      <c r="J1960" s="59">
        <v>-0.23127430678316996</v>
      </c>
      <c r="K1960" s="55" t="str">
        <f>IF(G1960="","",IF(G1960="*","",IF(ABS(J1960)&gt;ABS(G1960),"Decrease","Increase")))</f>
        <v/>
      </c>
      <c r="L1960" s="127" t="str">
        <f>IF(G1960="","",IF(G1960="*","",(ABS(G1960-J1960))*100))</f>
        <v/>
      </c>
      <c r="M1960" s="58">
        <v>-0.31588969139855494</v>
      </c>
      <c r="N1960" s="58">
        <v>-0.40799999999999997</v>
      </c>
    </row>
    <row r="1961" spans="1:14" ht="15.6">
      <c r="A1961" s="54">
        <v>10</v>
      </c>
      <c r="B1961" s="54">
        <v>8020</v>
      </c>
      <c r="C1961" s="54" t="s">
        <v>1243</v>
      </c>
      <c r="D1961" s="54" t="s">
        <v>51</v>
      </c>
      <c r="E1961" s="55">
        <v>1289</v>
      </c>
      <c r="F1961" s="56">
        <v>0.317</v>
      </c>
      <c r="G1961" s="122"/>
      <c r="H1961" s="55">
        <v>1396</v>
      </c>
      <c r="I1961" s="56">
        <v>0.416905444126074</v>
      </c>
      <c r="J1961" s="57"/>
      <c r="K1961" s="57"/>
      <c r="L1961" s="126"/>
      <c r="M1961" s="58">
        <v>-0.28309455587392596</v>
      </c>
      <c r="N1961" s="58">
        <v>-0.38299999999999995</v>
      </c>
    </row>
    <row r="1962" spans="1:14" ht="15.6">
      <c r="A1962" s="54">
        <v>11</v>
      </c>
      <c r="B1962" s="54">
        <v>8020</v>
      </c>
      <c r="C1962" s="54" t="s">
        <v>1243</v>
      </c>
      <c r="D1962" s="54" t="s">
        <v>52</v>
      </c>
      <c r="E1962" s="55">
        <v>145</v>
      </c>
      <c r="F1962" s="56">
        <v>7.5999999999999998E-2</v>
      </c>
      <c r="G1962" s="121">
        <v>-0.24100000000000002</v>
      </c>
      <c r="H1962" s="55">
        <v>140</v>
      </c>
      <c r="I1962" s="56">
        <v>7.8571428571428598E-2</v>
      </c>
      <c r="J1962" s="59">
        <v>-0.33833401555464537</v>
      </c>
      <c r="K1962" s="55" t="str">
        <f>IF(G1962="","",IF(G1962="*","",IF(ABS(J1962)&gt;ABS(G1962),"Decrease","Increase")))</f>
        <v>Decrease</v>
      </c>
      <c r="L1962" s="127">
        <f>IF(G1962="","",IF(G1962="*","",(ABS(G1962-J1962))*100))</f>
        <v>9.7334015554645354</v>
      </c>
      <c r="M1962" s="58">
        <v>-0.62142857142857133</v>
      </c>
      <c r="N1962" s="58">
        <v>-0.624</v>
      </c>
    </row>
    <row r="1963" spans="1:14" ht="15.6">
      <c r="A1963" s="54">
        <v>12</v>
      </c>
      <c r="B1963" s="54">
        <v>8020</v>
      </c>
      <c r="C1963" s="54" t="s">
        <v>1243</v>
      </c>
      <c r="D1963" s="54" t="s">
        <v>13</v>
      </c>
      <c r="E1963" s="55">
        <v>1434</v>
      </c>
      <c r="F1963" s="56">
        <v>0.29199999999999998</v>
      </c>
      <c r="G1963" s="122"/>
      <c r="H1963" s="55">
        <v>1536</v>
      </c>
      <c r="I1963" s="56">
        <v>0.38606770833333298</v>
      </c>
      <c r="J1963" s="57"/>
      <c r="K1963" s="57"/>
      <c r="L1963" s="126"/>
      <c r="M1963" s="58">
        <v>-0.31393229166666697</v>
      </c>
      <c r="N1963" s="58">
        <v>-0.40799999999999997</v>
      </c>
    </row>
    <row r="1964" spans="1:14" ht="15.6">
      <c r="A1964" s="54">
        <v>14</v>
      </c>
      <c r="B1964" s="54">
        <v>8020</v>
      </c>
      <c r="C1964" s="54" t="s">
        <v>1243</v>
      </c>
      <c r="D1964" s="54" t="s">
        <v>15</v>
      </c>
      <c r="E1964" s="55">
        <v>714</v>
      </c>
      <c r="F1964" s="56">
        <v>0.252</v>
      </c>
      <c r="G1964" s="122"/>
      <c r="H1964" s="55">
        <v>791</v>
      </c>
      <c r="I1964" s="56">
        <v>0.332490518331226</v>
      </c>
      <c r="J1964" s="57"/>
      <c r="K1964" s="57"/>
      <c r="L1964" s="126"/>
      <c r="M1964" s="58">
        <v>-0.36750948166877395</v>
      </c>
      <c r="N1964" s="58">
        <v>-0.44799999999999995</v>
      </c>
    </row>
    <row r="1965" spans="1:14" ht="15.6">
      <c r="A1965" s="54">
        <v>15</v>
      </c>
      <c r="B1965" s="54">
        <v>8020</v>
      </c>
      <c r="C1965" s="54" t="s">
        <v>1243</v>
      </c>
      <c r="D1965" s="54" t="s">
        <v>16</v>
      </c>
      <c r="E1965" s="55">
        <v>720</v>
      </c>
      <c r="F1965" s="56">
        <v>0.33200000000000002</v>
      </c>
      <c r="G1965" s="121">
        <v>0.08</v>
      </c>
      <c r="H1965" s="55">
        <v>745</v>
      </c>
      <c r="I1965" s="56">
        <v>0.44295302013422799</v>
      </c>
      <c r="J1965" s="59">
        <v>0.11046250180300199</v>
      </c>
      <c r="K1965" s="55" t="str">
        <f>IF(G1965="","",IF(G1965="*","",IF(ABS(J1965)&gt;ABS(G1965),"Decrease","Increase")))</f>
        <v>Decrease</v>
      </c>
      <c r="L1965" s="127">
        <f>IF(G1965="","",IF(G1965="*","",(ABS(G1965-J1965))*100))</f>
        <v>3.0462501803001989</v>
      </c>
      <c r="M1965" s="58">
        <v>-0.25704697986577196</v>
      </c>
      <c r="N1965" s="58">
        <v>-0.36799999999999994</v>
      </c>
    </row>
    <row r="1966" spans="1:14" ht="15.6">
      <c r="A1966" s="54">
        <v>1</v>
      </c>
      <c r="B1966" s="54">
        <v>8111</v>
      </c>
      <c r="C1966" s="54" t="s">
        <v>1244</v>
      </c>
      <c r="D1966" s="54" t="s">
        <v>50</v>
      </c>
      <c r="E1966" s="55">
        <v>221</v>
      </c>
      <c r="F1966" s="56">
        <v>0.122</v>
      </c>
      <c r="G1966" s="122"/>
      <c r="H1966" s="55">
        <v>268</v>
      </c>
      <c r="I1966" s="56">
        <v>0.26865671641791</v>
      </c>
      <c r="J1966" s="57"/>
      <c r="K1966" s="57"/>
      <c r="L1966" s="126"/>
      <c r="M1966" s="58">
        <v>-0.43134328358208995</v>
      </c>
      <c r="N1966" s="58">
        <v>-0.57799999999999996</v>
      </c>
    </row>
    <row r="1967" spans="1:14" ht="15.6">
      <c r="A1967" s="54">
        <v>2</v>
      </c>
      <c r="B1967" s="54">
        <v>8111</v>
      </c>
      <c r="C1967" s="54" t="s">
        <v>1244</v>
      </c>
      <c r="D1967" s="54" t="s">
        <v>7</v>
      </c>
      <c r="E1967" s="55">
        <v>31</v>
      </c>
      <c r="F1967" s="56">
        <v>0.161</v>
      </c>
      <c r="G1967" s="122"/>
      <c r="H1967" s="55">
        <v>39</v>
      </c>
      <c r="I1967" s="56">
        <v>0.256410256410256</v>
      </c>
      <c r="J1967" s="57"/>
      <c r="K1967" s="57"/>
      <c r="L1967" s="126"/>
      <c r="M1967" s="58">
        <v>-0.44358974358974396</v>
      </c>
      <c r="N1967" s="58">
        <v>-0.53899999999999992</v>
      </c>
    </row>
    <row r="1968" spans="1:14" ht="15.6">
      <c r="A1968" s="54">
        <v>3</v>
      </c>
      <c r="B1968" s="54">
        <v>8111</v>
      </c>
      <c r="C1968" s="54" t="s">
        <v>1244</v>
      </c>
      <c r="D1968" s="54" t="s">
        <v>42</v>
      </c>
      <c r="E1968" s="55">
        <v>178</v>
      </c>
      <c r="F1968" s="56">
        <v>0.11799999999999999</v>
      </c>
      <c r="G1968" s="121">
        <v>-4.2999999999999997E-2</v>
      </c>
      <c r="H1968" s="55">
        <v>218</v>
      </c>
      <c r="I1968" s="56">
        <v>0.27064220183486198</v>
      </c>
      <c r="J1968" s="59">
        <v>1.4231945424605985E-2</v>
      </c>
      <c r="K1968" s="55" t="str">
        <f>IF(G1968="","",IF(G1968="*","",IF(ABS(J1968)&gt;ABS(G1968),"Decrease","Increase")))</f>
        <v>Increase</v>
      </c>
      <c r="L1968" s="127">
        <f>IF(G1968="","",IF(G1968="*","",(ABS(G1968-J1968))*100))</f>
        <v>5.7231945424605986</v>
      </c>
      <c r="M1968" s="58">
        <v>-0.42935779816513797</v>
      </c>
      <c r="N1968" s="58">
        <v>-0.58199999999999996</v>
      </c>
    </row>
    <row r="1969" spans="1:14" ht="15.6">
      <c r="A1969" s="54">
        <v>4</v>
      </c>
      <c r="B1969" s="54">
        <v>8111</v>
      </c>
      <c r="C1969" s="54" t="s">
        <v>1244</v>
      </c>
      <c r="D1969" s="54" t="s">
        <v>43</v>
      </c>
      <c r="E1969" s="55" t="s">
        <v>1</v>
      </c>
      <c r="F1969" s="55" t="s">
        <v>1</v>
      </c>
      <c r="G1969" s="121" t="s">
        <v>1</v>
      </c>
      <c r="H1969" s="55" t="s">
        <v>1</v>
      </c>
      <c r="I1969" s="56" t="s">
        <v>1</v>
      </c>
      <c r="J1969" s="55" t="s">
        <v>1</v>
      </c>
      <c r="K1969" s="55" t="str">
        <f>IF(G1969="","",IF(G1969="*","",IF(ABS(J1969)&gt;ABS(G1969),"Decrease","Increase")))</f>
        <v/>
      </c>
      <c r="L1969" s="127" t="str">
        <f>IF(G1969="","",IF(G1969="*","",(ABS(G1969-J1969))*100))</f>
        <v/>
      </c>
      <c r="M1969" s="58"/>
      <c r="N1969" s="58"/>
    </row>
    <row r="1970" spans="1:14" ht="15.6">
      <c r="A1970" s="54">
        <v>6</v>
      </c>
      <c r="B1970" s="54">
        <v>8111</v>
      </c>
      <c r="C1970" s="54" t="s">
        <v>1244</v>
      </c>
      <c r="D1970" s="54" t="s">
        <v>44</v>
      </c>
      <c r="E1970" s="55">
        <v>10</v>
      </c>
      <c r="F1970" s="60">
        <v>0.1</v>
      </c>
      <c r="G1970" s="121">
        <v>-6.0999999999999999E-2</v>
      </c>
      <c r="H1970" s="55">
        <v>10</v>
      </c>
      <c r="I1970" s="56">
        <v>0.3</v>
      </c>
      <c r="J1970" s="59">
        <v>4.358974358974399E-2</v>
      </c>
      <c r="K1970" s="55" t="str">
        <f>IF(G1970="","",IF(G1970="*","",IF(ABS(J1970)&gt;ABS(G1970),"Decrease","Increase")))</f>
        <v>Increase</v>
      </c>
      <c r="L1970" s="127">
        <f>IF(G1970="","",IF(G1970="*","",(ABS(G1970-J1970))*100))</f>
        <v>10.458974358974398</v>
      </c>
      <c r="M1970" s="58">
        <v>-0.39999999999999997</v>
      </c>
      <c r="N1970" s="58">
        <v>-0.6</v>
      </c>
    </row>
    <row r="1971" spans="1:14" ht="15.6">
      <c r="A1971" s="54">
        <v>9</v>
      </c>
      <c r="B1971" s="54">
        <v>8111</v>
      </c>
      <c r="C1971" s="54" t="s">
        <v>1244</v>
      </c>
      <c r="D1971" s="54" t="s">
        <v>10</v>
      </c>
      <c r="E1971" s="55">
        <v>221</v>
      </c>
      <c r="F1971" s="56">
        <v>0.122</v>
      </c>
      <c r="G1971" s="121"/>
      <c r="H1971" s="55">
        <v>268</v>
      </c>
      <c r="I1971" s="56">
        <v>0.26865671641791</v>
      </c>
      <c r="J1971" s="55"/>
      <c r="K1971" s="55" t="str">
        <f>IF(G1971="","",IF(G1971="*","",IF(ABS(J1971)&gt;ABS(G1971),"Decrease","Increase")))</f>
        <v/>
      </c>
      <c r="L1971" s="127" t="str">
        <f>IF(G1971="","",IF(G1971="*","",(ABS(G1971-J1971))*100))</f>
        <v/>
      </c>
      <c r="M1971" s="58">
        <v>-0.43134328358208995</v>
      </c>
      <c r="N1971" s="58">
        <v>-0.57799999999999996</v>
      </c>
    </row>
    <row r="1972" spans="1:14" ht="15.6">
      <c r="A1972" s="54">
        <v>10</v>
      </c>
      <c r="B1972" s="54">
        <v>8111</v>
      </c>
      <c r="C1972" s="54" t="s">
        <v>1244</v>
      </c>
      <c r="D1972" s="54" t="s">
        <v>51</v>
      </c>
      <c r="E1972" s="55">
        <v>196</v>
      </c>
      <c r="F1972" s="56">
        <v>0.13800000000000001</v>
      </c>
      <c r="G1972" s="122"/>
      <c r="H1972" s="55">
        <v>231</v>
      </c>
      <c r="I1972" s="56">
        <v>0.307359307359307</v>
      </c>
      <c r="J1972" s="57"/>
      <c r="K1972" s="57"/>
      <c r="L1972" s="126"/>
      <c r="M1972" s="58">
        <v>-0.39264069264069296</v>
      </c>
      <c r="N1972" s="58">
        <v>-0.56199999999999994</v>
      </c>
    </row>
    <row r="1973" spans="1:14" ht="15.6">
      <c r="A1973" s="54">
        <v>11</v>
      </c>
      <c r="B1973" s="54">
        <v>8111</v>
      </c>
      <c r="C1973" s="54" t="s">
        <v>1244</v>
      </c>
      <c r="D1973" s="54" t="s">
        <v>52</v>
      </c>
      <c r="E1973" s="55">
        <v>25</v>
      </c>
      <c r="F1973" s="60">
        <v>0</v>
      </c>
      <c r="G1973" s="121">
        <v>-0.13800000000000001</v>
      </c>
      <c r="H1973" s="55">
        <v>37</v>
      </c>
      <c r="I1973" s="56">
        <v>2.7027027027027001E-2</v>
      </c>
      <c r="J1973" s="59">
        <v>-0.28033228033227997</v>
      </c>
      <c r="K1973" s="55" t="str">
        <f>IF(G1973="","",IF(G1973="*","",IF(ABS(J1973)&gt;ABS(G1973),"Decrease","Increase")))</f>
        <v>Decrease</v>
      </c>
      <c r="L1973" s="127">
        <f>IF(G1973="","",IF(G1973="*","",(ABS(G1973-J1973))*100))</f>
        <v>14.233228033227995</v>
      </c>
      <c r="M1973" s="58">
        <v>-0.67297297297297298</v>
      </c>
      <c r="N1973" s="58">
        <v>-0.7</v>
      </c>
    </row>
    <row r="1974" spans="1:14" ht="15.6">
      <c r="A1974" s="54">
        <v>12</v>
      </c>
      <c r="B1974" s="54">
        <v>8111</v>
      </c>
      <c r="C1974" s="54" t="s">
        <v>1244</v>
      </c>
      <c r="D1974" s="54" t="s">
        <v>13</v>
      </c>
      <c r="E1974" s="55">
        <v>220</v>
      </c>
      <c r="F1974" s="56">
        <v>0.123</v>
      </c>
      <c r="G1974" s="122"/>
      <c r="H1974" s="55">
        <v>267</v>
      </c>
      <c r="I1974" s="56">
        <v>0.26966292134831499</v>
      </c>
      <c r="J1974" s="57"/>
      <c r="K1974" s="57"/>
      <c r="L1974" s="126"/>
      <c r="M1974" s="58">
        <v>-0.43033707865168497</v>
      </c>
      <c r="N1974" s="58">
        <v>-0.57699999999999996</v>
      </c>
    </row>
    <row r="1975" spans="1:14" ht="15.6">
      <c r="A1975" s="54">
        <v>13</v>
      </c>
      <c r="B1975" s="54">
        <v>8111</v>
      </c>
      <c r="C1975" s="54" t="s">
        <v>1244</v>
      </c>
      <c r="D1975" s="54" t="s">
        <v>14</v>
      </c>
      <c r="E1975" s="55" t="s">
        <v>1</v>
      </c>
      <c r="F1975" s="55" t="s">
        <v>1</v>
      </c>
      <c r="G1975" s="121" t="s">
        <v>1</v>
      </c>
      <c r="H1975" s="55" t="s">
        <v>1</v>
      </c>
      <c r="I1975" s="56" t="s">
        <v>1</v>
      </c>
      <c r="J1975" s="55" t="s">
        <v>1</v>
      </c>
      <c r="K1975" s="55" t="str">
        <f>IF(G1975="","",IF(G1975="*","",IF(ABS(J1975)&gt;ABS(G1975),"Decrease","Increase")))</f>
        <v/>
      </c>
      <c r="L1975" s="127" t="str">
        <f>IF(G1975="","",IF(G1975="*","",(ABS(G1975-J1975))*100))</f>
        <v/>
      </c>
      <c r="M1975" s="58"/>
      <c r="N1975" s="58"/>
    </row>
    <row r="1976" spans="1:14" ht="15.6">
      <c r="A1976" s="54">
        <v>14</v>
      </c>
      <c r="B1976" s="54">
        <v>8111</v>
      </c>
      <c r="C1976" s="54" t="s">
        <v>1244</v>
      </c>
      <c r="D1976" s="54" t="s">
        <v>15</v>
      </c>
      <c r="E1976" s="55">
        <v>120</v>
      </c>
      <c r="F1976" s="56">
        <v>0.13300000000000001</v>
      </c>
      <c r="G1976" s="122"/>
      <c r="H1976" s="55">
        <v>128</v>
      </c>
      <c r="I1976" s="56">
        <v>0.21875</v>
      </c>
      <c r="J1976" s="57"/>
      <c r="K1976" s="57"/>
      <c r="L1976" s="126"/>
      <c r="M1976" s="58">
        <v>-0.48124999999999996</v>
      </c>
      <c r="N1976" s="58">
        <v>-0.56699999999999995</v>
      </c>
    </row>
    <row r="1977" spans="1:14" ht="15.6">
      <c r="A1977" s="54">
        <v>15</v>
      </c>
      <c r="B1977" s="54">
        <v>8111</v>
      </c>
      <c r="C1977" s="54" t="s">
        <v>1244</v>
      </c>
      <c r="D1977" s="54" t="s">
        <v>16</v>
      </c>
      <c r="E1977" s="55">
        <v>101</v>
      </c>
      <c r="F1977" s="56">
        <v>0.109</v>
      </c>
      <c r="G1977" s="121">
        <v>-2.4E-2</v>
      </c>
      <c r="H1977" s="55">
        <v>140</v>
      </c>
      <c r="I1977" s="56">
        <v>0.314285714285714</v>
      </c>
      <c r="J1977" s="59">
        <v>9.5535714285714002E-2</v>
      </c>
      <c r="K1977" s="55" t="str">
        <f>IF(G1977="","",IF(G1977="*","",IF(ABS(J1977)&gt;ABS(G1977),"Decrease","Increase")))</f>
        <v>Decrease</v>
      </c>
      <c r="L1977" s="127">
        <f>IF(G1977="","",IF(G1977="*","",(ABS(G1977-J1977))*100))</f>
        <v>11.953571428571399</v>
      </c>
      <c r="M1977" s="58">
        <v>-0.38571428571428595</v>
      </c>
      <c r="N1977" s="58">
        <v>-0.59099999999999997</v>
      </c>
    </row>
    <row r="1978" spans="1:14" ht="15.6">
      <c r="A1978" s="54">
        <v>1</v>
      </c>
      <c r="B1978" s="54">
        <v>8113</v>
      </c>
      <c r="C1978" s="54" t="s">
        <v>1245</v>
      </c>
      <c r="D1978" s="54" t="s">
        <v>50</v>
      </c>
      <c r="E1978" s="55">
        <v>537</v>
      </c>
      <c r="F1978" s="56">
        <v>0.36099999999999999</v>
      </c>
      <c r="G1978" s="122"/>
      <c r="H1978" s="55">
        <v>558</v>
      </c>
      <c r="I1978" s="56">
        <v>0.41039426523297501</v>
      </c>
      <c r="J1978" s="57"/>
      <c r="K1978" s="57"/>
      <c r="L1978" s="126"/>
      <c r="M1978" s="58">
        <v>-0.28960573476702495</v>
      </c>
      <c r="N1978" s="58">
        <v>-0.33899999999999997</v>
      </c>
    </row>
    <row r="1979" spans="1:14" ht="15.6">
      <c r="A1979" s="54">
        <v>2</v>
      </c>
      <c r="B1979" s="54">
        <v>8113</v>
      </c>
      <c r="C1979" s="54" t="s">
        <v>1245</v>
      </c>
      <c r="D1979" s="54" t="s">
        <v>7</v>
      </c>
      <c r="E1979" s="55">
        <v>276</v>
      </c>
      <c r="F1979" s="60">
        <v>0.5</v>
      </c>
      <c r="G1979" s="122"/>
      <c r="H1979" s="55">
        <v>306</v>
      </c>
      <c r="I1979" s="56">
        <v>0.513071895424837</v>
      </c>
      <c r="J1979" s="57"/>
      <c r="K1979" s="57"/>
      <c r="L1979" s="126"/>
      <c r="M1979" s="58">
        <v>-0.18692810457516296</v>
      </c>
      <c r="N1979" s="58">
        <v>-0.19999999999999996</v>
      </c>
    </row>
    <row r="1980" spans="1:14" ht="15.6">
      <c r="A1980" s="54">
        <v>3</v>
      </c>
      <c r="B1980" s="54">
        <v>8113</v>
      </c>
      <c r="C1980" s="54" t="s">
        <v>1245</v>
      </c>
      <c r="D1980" s="54" t="s">
        <v>42</v>
      </c>
      <c r="E1980" s="55">
        <v>237</v>
      </c>
      <c r="F1980" s="56">
        <v>0.21099999999999999</v>
      </c>
      <c r="G1980" s="121">
        <v>-0.28899999999999998</v>
      </c>
      <c r="H1980" s="55">
        <v>229</v>
      </c>
      <c r="I1980" s="56">
        <v>0.26637554585152801</v>
      </c>
      <c r="J1980" s="59">
        <v>-0.24669634957330899</v>
      </c>
      <c r="K1980" s="55" t="str">
        <f>IF(G1980="","",IF(G1980="*","",IF(ABS(J1980)&gt;ABS(G1980),"Decrease","Increase")))</f>
        <v>Increase</v>
      </c>
      <c r="L1980" s="127">
        <f>IF(G1980="","",IF(G1980="*","",(ABS(G1980-J1980))*100))</f>
        <v>4.2303650426690984</v>
      </c>
      <c r="M1980" s="58">
        <v>-0.43362445414847195</v>
      </c>
      <c r="N1980" s="58">
        <v>-0.48899999999999999</v>
      </c>
    </row>
    <row r="1981" spans="1:14" ht="15.6">
      <c r="A1981" s="54">
        <v>4</v>
      </c>
      <c r="B1981" s="54">
        <v>8113</v>
      </c>
      <c r="C1981" s="54" t="s">
        <v>1245</v>
      </c>
      <c r="D1981" s="54" t="s">
        <v>43</v>
      </c>
      <c r="E1981" s="55" t="s">
        <v>1</v>
      </c>
      <c r="F1981" s="55" t="s">
        <v>1</v>
      </c>
      <c r="G1981" s="121" t="s">
        <v>1</v>
      </c>
      <c r="H1981" s="55" t="s">
        <v>1</v>
      </c>
      <c r="I1981" s="56" t="s">
        <v>1</v>
      </c>
      <c r="J1981" s="55" t="s">
        <v>1</v>
      </c>
      <c r="K1981" s="55" t="str">
        <f>IF(G1981="","",IF(G1981="*","",IF(ABS(J1981)&gt;ABS(G1981),"Decrease","Increase")))</f>
        <v/>
      </c>
      <c r="L1981" s="127" t="str">
        <f>IF(G1981="","",IF(G1981="*","",(ABS(G1981-J1981))*100))</f>
        <v/>
      </c>
      <c r="M1981" s="58"/>
      <c r="N1981" s="58"/>
    </row>
    <row r="1982" spans="1:14" ht="15.6">
      <c r="A1982" s="54">
        <v>5</v>
      </c>
      <c r="B1982" s="54">
        <v>8113</v>
      </c>
      <c r="C1982" s="54" t="s">
        <v>1245</v>
      </c>
      <c r="D1982" s="54" t="s">
        <v>8</v>
      </c>
      <c r="E1982" s="55" t="s">
        <v>1</v>
      </c>
      <c r="F1982" s="55" t="s">
        <v>1</v>
      </c>
      <c r="G1982" s="121" t="s">
        <v>1</v>
      </c>
      <c r="H1982" s="55" t="s">
        <v>1</v>
      </c>
      <c r="I1982" s="56" t="s">
        <v>1</v>
      </c>
      <c r="J1982" s="55" t="s">
        <v>1</v>
      </c>
      <c r="K1982" s="55" t="str">
        <f>IF(G1982="","",IF(G1982="*","",IF(ABS(J1982)&gt;ABS(G1982),"Decrease","Increase")))</f>
        <v/>
      </c>
      <c r="L1982" s="127" t="str">
        <f>IF(G1982="","",IF(G1982="*","",(ABS(G1982-J1982))*100))</f>
        <v/>
      </c>
      <c r="M1982" s="58"/>
      <c r="N1982" s="58"/>
    </row>
    <row r="1983" spans="1:14" ht="15.6">
      <c r="A1983" s="54">
        <v>6</v>
      </c>
      <c r="B1983" s="54">
        <v>8113</v>
      </c>
      <c r="C1983" s="54" t="s">
        <v>1245</v>
      </c>
      <c r="D1983" s="54" t="s">
        <v>44</v>
      </c>
      <c r="E1983" s="55">
        <v>15</v>
      </c>
      <c r="F1983" s="56">
        <v>0.26700000000000002</v>
      </c>
      <c r="G1983" s="121">
        <v>-0.23300000000000001</v>
      </c>
      <c r="H1983" s="55">
        <v>18</v>
      </c>
      <c r="I1983" s="56">
        <v>0.55555555555555602</v>
      </c>
      <c r="J1983" s="59">
        <v>4.2483660130719025E-2</v>
      </c>
      <c r="K1983" s="55" t="str">
        <f>IF(G1983="","",IF(G1983="*","",IF(ABS(J1983)&gt;ABS(G1983),"Decrease","Increase")))</f>
        <v>Increase</v>
      </c>
      <c r="L1983" s="127">
        <f>IF(G1983="","",IF(G1983="*","",(ABS(G1983-J1983))*100))</f>
        <v>27.548366013071902</v>
      </c>
      <c r="M1983" s="58">
        <v>-0.14444444444444393</v>
      </c>
      <c r="N1983" s="58">
        <v>-0.43299999999999994</v>
      </c>
    </row>
    <row r="1984" spans="1:14" ht="15.6">
      <c r="A1984" s="54">
        <v>8</v>
      </c>
      <c r="B1984" s="54">
        <v>8113</v>
      </c>
      <c r="C1984" s="54" t="s">
        <v>1245</v>
      </c>
      <c r="D1984" s="54" t="s">
        <v>9</v>
      </c>
      <c r="E1984" s="55">
        <v>171</v>
      </c>
      <c r="F1984" s="56">
        <v>0.59599999999999997</v>
      </c>
      <c r="G1984" s="122"/>
      <c r="H1984" s="55">
        <v>166</v>
      </c>
      <c r="I1984" s="56">
        <v>0.66265060240963902</v>
      </c>
      <c r="J1984" s="57"/>
      <c r="K1984" s="57"/>
      <c r="L1984" s="126"/>
      <c r="M1984" s="58">
        <v>-3.7349397590360933E-2</v>
      </c>
      <c r="N1984" s="58">
        <v>-0.10399999999999998</v>
      </c>
    </row>
    <row r="1985" spans="1:14" ht="15.6">
      <c r="A1985" s="54">
        <v>9</v>
      </c>
      <c r="B1985" s="54">
        <v>8113</v>
      </c>
      <c r="C1985" s="54" t="s">
        <v>1245</v>
      </c>
      <c r="D1985" s="54" t="s">
        <v>10</v>
      </c>
      <c r="E1985" s="55">
        <v>366</v>
      </c>
      <c r="F1985" s="56">
        <v>0.251</v>
      </c>
      <c r="G1985" s="121">
        <v>-0.34499999999999997</v>
      </c>
      <c r="H1985" s="55">
        <v>392</v>
      </c>
      <c r="I1985" s="56">
        <v>0.30357142857142899</v>
      </c>
      <c r="J1985" s="59">
        <v>-0.35907917383821003</v>
      </c>
      <c r="K1985" s="55" t="str">
        <f>IF(G1985="","",IF(G1985="*","",IF(ABS(J1985)&gt;ABS(G1985),"Decrease","Increase")))</f>
        <v>Decrease</v>
      </c>
      <c r="L1985" s="127">
        <f>IF(G1985="","",IF(G1985="*","",(ABS(G1985-J1985))*100))</f>
        <v>1.4079173838210057</v>
      </c>
      <c r="M1985" s="58">
        <v>-0.39642857142857096</v>
      </c>
      <c r="N1985" s="58">
        <v>-0.44899999999999995</v>
      </c>
    </row>
    <row r="1986" spans="1:14" ht="15.6">
      <c r="A1986" s="54">
        <v>10</v>
      </c>
      <c r="B1986" s="54">
        <v>8113</v>
      </c>
      <c r="C1986" s="54" t="s">
        <v>1245</v>
      </c>
      <c r="D1986" s="54" t="s">
        <v>51</v>
      </c>
      <c r="E1986" s="55">
        <v>461</v>
      </c>
      <c r="F1986" s="56">
        <v>0.40600000000000003</v>
      </c>
      <c r="G1986" s="122"/>
      <c r="H1986" s="55">
        <v>484</v>
      </c>
      <c r="I1986" s="56">
        <v>0.46694214876033102</v>
      </c>
      <c r="J1986" s="57"/>
      <c r="K1986" s="57"/>
      <c r="L1986" s="126"/>
      <c r="M1986" s="58">
        <v>-0.23305785123966893</v>
      </c>
      <c r="N1986" s="58">
        <v>-0.29399999999999993</v>
      </c>
    </row>
    <row r="1987" spans="1:14" ht="15.6">
      <c r="A1987" s="54">
        <v>11</v>
      </c>
      <c r="B1987" s="54">
        <v>8113</v>
      </c>
      <c r="C1987" s="54" t="s">
        <v>1245</v>
      </c>
      <c r="D1987" s="54" t="s">
        <v>52</v>
      </c>
      <c r="E1987" s="55">
        <v>76</v>
      </c>
      <c r="F1987" s="56">
        <v>9.1999999999999998E-2</v>
      </c>
      <c r="G1987" s="121">
        <v>-0.314</v>
      </c>
      <c r="H1987" s="55">
        <v>74</v>
      </c>
      <c r="I1987" s="56">
        <v>4.0540540540540501E-2</v>
      </c>
      <c r="J1987" s="59">
        <v>-0.42640160821979051</v>
      </c>
      <c r="K1987" s="55" t="str">
        <f>IF(G1987="","",IF(G1987="*","",IF(ABS(J1987)&gt;ABS(G1987),"Decrease","Increase")))</f>
        <v>Decrease</v>
      </c>
      <c r="L1987" s="127">
        <f>IF(G1987="","",IF(G1987="*","",(ABS(G1987-J1987))*100))</f>
        <v>11.24016082197905</v>
      </c>
      <c r="M1987" s="58">
        <v>-0.6594594594594595</v>
      </c>
      <c r="N1987" s="58">
        <v>-0.60799999999999998</v>
      </c>
    </row>
    <row r="1988" spans="1:14" ht="15.6">
      <c r="A1988" s="54">
        <v>12</v>
      </c>
      <c r="B1988" s="54">
        <v>8113</v>
      </c>
      <c r="C1988" s="54" t="s">
        <v>1245</v>
      </c>
      <c r="D1988" s="54" t="s">
        <v>13</v>
      </c>
      <c r="E1988" s="55">
        <v>531</v>
      </c>
      <c r="F1988" s="56">
        <v>0.36499999999999999</v>
      </c>
      <c r="G1988" s="122"/>
      <c r="H1988" s="55">
        <v>555</v>
      </c>
      <c r="I1988" s="56">
        <v>0.41261261261261301</v>
      </c>
      <c r="J1988" s="57"/>
      <c r="K1988" s="57"/>
      <c r="L1988" s="126"/>
      <c r="M1988" s="58">
        <v>-0.28738738738738695</v>
      </c>
      <c r="N1988" s="58">
        <v>-0.33499999999999996</v>
      </c>
    </row>
    <row r="1989" spans="1:14" ht="15.6">
      <c r="A1989" s="54">
        <v>13</v>
      </c>
      <c r="B1989" s="54">
        <v>8113</v>
      </c>
      <c r="C1989" s="54" t="s">
        <v>1245</v>
      </c>
      <c r="D1989" s="54" t="s">
        <v>14</v>
      </c>
      <c r="E1989" s="55" t="s">
        <v>1</v>
      </c>
      <c r="F1989" s="55" t="s">
        <v>1</v>
      </c>
      <c r="G1989" s="121" t="s">
        <v>1</v>
      </c>
      <c r="H1989" s="55" t="s">
        <v>1</v>
      </c>
      <c r="I1989" s="56" t="s">
        <v>1</v>
      </c>
      <c r="J1989" s="55" t="s">
        <v>1</v>
      </c>
      <c r="K1989" s="55" t="str">
        <f>IF(G1989="","",IF(G1989="*","",IF(ABS(J1989)&gt;ABS(G1989),"Decrease","Increase")))</f>
        <v/>
      </c>
      <c r="L1989" s="127" t="str">
        <f>IF(G1989="","",IF(G1989="*","",(ABS(G1989-J1989))*100))</f>
        <v/>
      </c>
      <c r="M1989" s="58"/>
      <c r="N1989" s="58"/>
    </row>
    <row r="1990" spans="1:14" ht="15.6">
      <c r="A1990" s="54">
        <v>14</v>
      </c>
      <c r="B1990" s="54">
        <v>8113</v>
      </c>
      <c r="C1990" s="54" t="s">
        <v>1245</v>
      </c>
      <c r="D1990" s="54" t="s">
        <v>15</v>
      </c>
      <c r="E1990" s="55">
        <v>280</v>
      </c>
      <c r="F1990" s="56">
        <v>0.32100000000000001</v>
      </c>
      <c r="G1990" s="122"/>
      <c r="H1990" s="55">
        <v>282</v>
      </c>
      <c r="I1990" s="56">
        <v>0.38652482269503502</v>
      </c>
      <c r="J1990" s="57"/>
      <c r="K1990" s="57"/>
      <c r="L1990" s="126"/>
      <c r="M1990" s="58">
        <v>-0.31347517730496494</v>
      </c>
      <c r="N1990" s="58">
        <v>-0.37899999999999995</v>
      </c>
    </row>
    <row r="1991" spans="1:14" ht="15.6">
      <c r="A1991" s="54">
        <v>15</v>
      </c>
      <c r="B1991" s="54">
        <v>8113</v>
      </c>
      <c r="C1991" s="54" t="s">
        <v>1245</v>
      </c>
      <c r="D1991" s="54" t="s">
        <v>16</v>
      </c>
      <c r="E1991" s="55">
        <v>257</v>
      </c>
      <c r="F1991" s="56">
        <v>0.40500000000000003</v>
      </c>
      <c r="G1991" s="121">
        <v>8.4000000000000005E-2</v>
      </c>
      <c r="H1991" s="55">
        <v>276</v>
      </c>
      <c r="I1991" s="56">
        <v>0.434782608695652</v>
      </c>
      <c r="J1991" s="59">
        <v>4.8257786000616976E-2</v>
      </c>
      <c r="K1991" s="55" t="str">
        <f>IF(G1991="","",IF(G1991="*","",IF(ABS(J1991)&gt;ABS(G1991),"Decrease","Increase")))</f>
        <v>Increase</v>
      </c>
      <c r="L1991" s="127">
        <f>IF(G1991="","",IF(G1991="*","",(ABS(G1991-J1991))*100))</f>
        <v>3.574221399938303</v>
      </c>
      <c r="M1991" s="58">
        <v>-0.26521739130434796</v>
      </c>
      <c r="N1991" s="58">
        <v>-0.29499999999999993</v>
      </c>
    </row>
    <row r="1992" spans="1:14" ht="15.6">
      <c r="A1992" s="54">
        <v>1</v>
      </c>
      <c r="B1992" s="54">
        <v>8200</v>
      </c>
      <c r="C1992" s="54" t="s">
        <v>1246</v>
      </c>
      <c r="D1992" s="54" t="s">
        <v>50</v>
      </c>
      <c r="E1992" s="55">
        <v>780</v>
      </c>
      <c r="F1992" s="56">
        <v>0.191</v>
      </c>
      <c r="G1992" s="122"/>
      <c r="H1992" s="55">
        <v>818</v>
      </c>
      <c r="I1992" s="56">
        <v>0.29828850855745698</v>
      </c>
      <c r="J1992" s="57"/>
      <c r="K1992" s="57"/>
      <c r="L1992" s="126"/>
      <c r="M1992" s="58">
        <v>-0.40171149144254298</v>
      </c>
      <c r="N1992" s="58">
        <v>-0.5089999999999999</v>
      </c>
    </row>
    <row r="1993" spans="1:14" ht="15.6">
      <c r="A1993" s="54">
        <v>2</v>
      </c>
      <c r="B1993" s="54">
        <v>8200</v>
      </c>
      <c r="C1993" s="54" t="s">
        <v>1246</v>
      </c>
      <c r="D1993" s="54" t="s">
        <v>7</v>
      </c>
      <c r="E1993" s="55">
        <v>293</v>
      </c>
      <c r="F1993" s="56">
        <v>0.25600000000000001</v>
      </c>
      <c r="G1993" s="122"/>
      <c r="H1993" s="55">
        <v>327</v>
      </c>
      <c r="I1993" s="56">
        <v>0.394495412844037</v>
      </c>
      <c r="J1993" s="57"/>
      <c r="K1993" s="57"/>
      <c r="L1993" s="126"/>
      <c r="M1993" s="58">
        <v>-0.30550458715596296</v>
      </c>
      <c r="N1993" s="58">
        <v>-0.44399999999999995</v>
      </c>
    </row>
    <row r="1994" spans="1:14" ht="15.6">
      <c r="A1994" s="54">
        <v>3</v>
      </c>
      <c r="B1994" s="54">
        <v>8200</v>
      </c>
      <c r="C1994" s="54" t="s">
        <v>1246</v>
      </c>
      <c r="D1994" s="54" t="s">
        <v>42</v>
      </c>
      <c r="E1994" s="55">
        <v>425</v>
      </c>
      <c r="F1994" s="56">
        <v>0.14599999999999999</v>
      </c>
      <c r="G1994" s="121">
        <v>-0.11</v>
      </c>
      <c r="H1994" s="55">
        <v>435</v>
      </c>
      <c r="I1994" s="56">
        <v>0.22068965517241401</v>
      </c>
      <c r="J1994" s="59">
        <v>-0.17380575767162298</v>
      </c>
      <c r="K1994" s="55" t="str">
        <f>IF(G1994="","",IF(G1994="*","",IF(ABS(J1994)&gt;ABS(G1994),"Decrease","Increase")))</f>
        <v>Decrease</v>
      </c>
      <c r="L1994" s="127">
        <f>IF(G1994="","",IF(G1994="*","",(ABS(G1994-J1994))*100))</f>
        <v>6.3805757671622985</v>
      </c>
      <c r="M1994" s="58">
        <v>-0.47931034482758594</v>
      </c>
      <c r="N1994" s="58">
        <v>-0.55399999999999994</v>
      </c>
    </row>
    <row r="1995" spans="1:14" ht="15.6">
      <c r="A1995" s="54">
        <v>4</v>
      </c>
      <c r="B1995" s="54">
        <v>8200</v>
      </c>
      <c r="C1995" s="54" t="s">
        <v>1246</v>
      </c>
      <c r="D1995" s="54" t="s">
        <v>43</v>
      </c>
      <c r="E1995" s="55">
        <v>11</v>
      </c>
      <c r="F1995" s="56">
        <v>9.0999999999999998E-2</v>
      </c>
      <c r="G1995" s="121">
        <v>-0.16500000000000001</v>
      </c>
      <c r="H1995" s="55">
        <v>11</v>
      </c>
      <c r="I1995" s="56">
        <v>0.18181818181818199</v>
      </c>
      <c r="J1995" s="59">
        <v>-0.21267723102585501</v>
      </c>
      <c r="K1995" s="55" t="str">
        <f>IF(G1995="","",IF(G1995="*","",IF(ABS(J1995)&gt;ABS(G1995),"Decrease","Increase")))</f>
        <v>Decrease</v>
      </c>
      <c r="L1995" s="127">
        <f>IF(G1995="","",IF(G1995="*","",(ABS(G1995-J1995))*100))</f>
        <v>4.7677231025855002</v>
      </c>
      <c r="M1995" s="58">
        <v>-0.51818181818181797</v>
      </c>
      <c r="N1995" s="58">
        <v>-0.60899999999999999</v>
      </c>
    </row>
    <row r="1996" spans="1:14" ht="15.6">
      <c r="A1996" s="54">
        <v>5</v>
      </c>
      <c r="B1996" s="54">
        <v>8200</v>
      </c>
      <c r="C1996" s="54" t="s">
        <v>1246</v>
      </c>
      <c r="D1996" s="54" t="s">
        <v>8</v>
      </c>
      <c r="E1996" s="55">
        <v>11</v>
      </c>
      <c r="F1996" s="56">
        <v>0.54500000000000004</v>
      </c>
      <c r="G1996" s="121">
        <v>0.28899999999999998</v>
      </c>
      <c r="H1996" s="55" t="s">
        <v>1</v>
      </c>
      <c r="I1996" s="56" t="s">
        <v>1</v>
      </c>
      <c r="J1996" s="55" t="s">
        <v>1</v>
      </c>
      <c r="K1996" s="55"/>
      <c r="L1996" s="127"/>
      <c r="M1996" s="58"/>
      <c r="N1996" s="58">
        <v>-0.15499999999999992</v>
      </c>
    </row>
    <row r="1997" spans="1:14" ht="15.6">
      <c r="A1997" s="54">
        <v>6</v>
      </c>
      <c r="B1997" s="54">
        <v>8200</v>
      </c>
      <c r="C1997" s="54" t="s">
        <v>1246</v>
      </c>
      <c r="D1997" s="54" t="s">
        <v>44</v>
      </c>
      <c r="E1997" s="55">
        <v>40</v>
      </c>
      <c r="F1997" s="56">
        <v>0.125</v>
      </c>
      <c r="G1997" s="121">
        <v>-0.13100000000000001</v>
      </c>
      <c r="H1997" s="55">
        <v>37</v>
      </c>
      <c r="I1997" s="56">
        <v>0.32432432432432401</v>
      </c>
      <c r="J1997" s="59">
        <v>-7.0171088519712987E-2</v>
      </c>
      <c r="K1997" s="55" t="str">
        <f>IF(G1997="","",IF(G1997="*","",IF(ABS(J1997)&gt;ABS(G1997),"Decrease","Increase")))</f>
        <v>Increase</v>
      </c>
      <c r="L1997" s="127">
        <f>IF(G1997="","",IF(G1997="*","",(ABS(G1997-J1997))*100))</f>
        <v>6.0828911480287022</v>
      </c>
      <c r="M1997" s="58">
        <v>-0.37567567567567595</v>
      </c>
      <c r="N1997" s="58">
        <v>-0.57499999999999996</v>
      </c>
    </row>
    <row r="1998" spans="1:14" ht="15.6">
      <c r="A1998" s="54">
        <v>9</v>
      </c>
      <c r="B1998" s="54">
        <v>8200</v>
      </c>
      <c r="C1998" s="54" t="s">
        <v>1246</v>
      </c>
      <c r="D1998" s="54" t="s">
        <v>10</v>
      </c>
      <c r="E1998" s="55">
        <v>780</v>
      </c>
      <c r="F1998" s="56">
        <v>0.191</v>
      </c>
      <c r="G1998" s="121"/>
      <c r="H1998" s="55">
        <v>817</v>
      </c>
      <c r="I1998" s="56">
        <v>0.29742962056303601</v>
      </c>
      <c r="J1998" s="55" t="s">
        <v>1</v>
      </c>
      <c r="K1998" s="55" t="str">
        <f>IF(G1998="","",IF(G1998="*","",IF(ABS(J1998)&gt;ABS(G1998),"Decrease","Increase")))</f>
        <v/>
      </c>
      <c r="L1998" s="127" t="str">
        <f>IF(G1998="","",IF(G1998="*","",(ABS(G1998-J1998))*100))</f>
        <v/>
      </c>
      <c r="M1998" s="58">
        <v>-0.40257037943696394</v>
      </c>
      <c r="N1998" s="58">
        <v>-0.5089999999999999</v>
      </c>
    </row>
    <row r="1999" spans="1:14" ht="15.6">
      <c r="A1999" s="54">
        <v>10</v>
      </c>
      <c r="B1999" s="54">
        <v>8200</v>
      </c>
      <c r="C1999" s="54" t="s">
        <v>1246</v>
      </c>
      <c r="D1999" s="54" t="s">
        <v>51</v>
      </c>
      <c r="E1999" s="55">
        <v>685</v>
      </c>
      <c r="F1999" s="56">
        <v>0.21299999999999999</v>
      </c>
      <c r="G1999" s="122"/>
      <c r="H1999" s="55">
        <v>738</v>
      </c>
      <c r="I1999" s="56">
        <v>0.318428184281843</v>
      </c>
      <c r="J1999" s="57"/>
      <c r="K1999" s="57"/>
      <c r="L1999" s="126"/>
      <c r="M1999" s="58">
        <v>-0.38157181571815696</v>
      </c>
      <c r="N1999" s="58">
        <v>-0.48699999999999999</v>
      </c>
    </row>
    <row r="2000" spans="1:14" ht="15.6">
      <c r="A2000" s="54">
        <v>11</v>
      </c>
      <c r="B2000" s="54">
        <v>8200</v>
      </c>
      <c r="C2000" s="54" t="s">
        <v>1246</v>
      </c>
      <c r="D2000" s="54" t="s">
        <v>52</v>
      </c>
      <c r="E2000" s="55">
        <v>95</v>
      </c>
      <c r="F2000" s="56">
        <v>3.2000000000000001E-2</v>
      </c>
      <c r="G2000" s="121">
        <v>-0.18100000000000002</v>
      </c>
      <c r="H2000" s="55">
        <v>80</v>
      </c>
      <c r="I2000" s="56">
        <v>0.1125</v>
      </c>
      <c r="J2000" s="59">
        <v>-0.20592818428184301</v>
      </c>
      <c r="K2000" s="55" t="str">
        <f>IF(G2000="","",IF(G2000="*","",IF(ABS(J2000)&gt;ABS(G2000),"Decrease","Increase")))</f>
        <v>Decrease</v>
      </c>
      <c r="L2000" s="127">
        <f>IF(G2000="","",IF(G2000="*","",(ABS(G2000-J2000))*100))</f>
        <v>2.4928184281842984</v>
      </c>
      <c r="M2000" s="58">
        <v>-0.58749999999999991</v>
      </c>
      <c r="N2000" s="58">
        <v>-0.66799999999999993</v>
      </c>
    </row>
    <row r="2001" spans="1:14" ht="15.6">
      <c r="A2001" s="54">
        <v>12</v>
      </c>
      <c r="B2001" s="54">
        <v>8200</v>
      </c>
      <c r="C2001" s="54" t="s">
        <v>1246</v>
      </c>
      <c r="D2001" s="54" t="s">
        <v>13</v>
      </c>
      <c r="E2001" s="55">
        <v>772</v>
      </c>
      <c r="F2001" s="56">
        <v>0.189</v>
      </c>
      <c r="G2001" s="122"/>
      <c r="H2001" s="55">
        <v>812</v>
      </c>
      <c r="I2001" s="56">
        <v>0.298029556650246</v>
      </c>
      <c r="J2001" s="57"/>
      <c r="K2001" s="57"/>
      <c r="L2001" s="126"/>
      <c r="M2001" s="58">
        <v>-0.40197044334975396</v>
      </c>
      <c r="N2001" s="58">
        <v>-0.5109999999999999</v>
      </c>
    </row>
    <row r="2002" spans="1:14" ht="15.6">
      <c r="A2002" s="54">
        <v>13</v>
      </c>
      <c r="B2002" s="54">
        <v>8200</v>
      </c>
      <c r="C2002" s="54" t="s">
        <v>1246</v>
      </c>
      <c r="D2002" s="54" t="s">
        <v>14</v>
      </c>
      <c r="E2002" s="55" t="s">
        <v>1</v>
      </c>
      <c r="F2002" s="55" t="s">
        <v>1</v>
      </c>
      <c r="G2002" s="121" t="s">
        <v>1</v>
      </c>
      <c r="H2002" s="55" t="s">
        <v>1</v>
      </c>
      <c r="I2002" s="56" t="s">
        <v>1</v>
      </c>
      <c r="J2002" s="55" t="s">
        <v>1</v>
      </c>
      <c r="K2002" s="55" t="str">
        <f>IF(G2002="","",IF(G2002="*","",IF(ABS(J2002)&gt;ABS(G2002),"Decrease","Increase")))</f>
        <v/>
      </c>
      <c r="L2002" s="127" t="str">
        <f>IF(G2002="","",IF(G2002="*","",(ABS(G2002-J2002))*100))</f>
        <v/>
      </c>
      <c r="M2002" s="58"/>
      <c r="N2002" s="58"/>
    </row>
    <row r="2003" spans="1:14" ht="15.6">
      <c r="A2003" s="54">
        <v>14</v>
      </c>
      <c r="B2003" s="54">
        <v>8200</v>
      </c>
      <c r="C2003" s="54" t="s">
        <v>1246</v>
      </c>
      <c r="D2003" s="54" t="s">
        <v>15</v>
      </c>
      <c r="E2003" s="55">
        <v>386</v>
      </c>
      <c r="F2003" s="56">
        <v>0.16600000000000001</v>
      </c>
      <c r="G2003" s="122"/>
      <c r="H2003" s="55">
        <v>417</v>
      </c>
      <c r="I2003" s="56">
        <v>0.25659472422062402</v>
      </c>
      <c r="J2003" s="57"/>
      <c r="K2003" s="57"/>
      <c r="L2003" s="126"/>
      <c r="M2003" s="58">
        <v>-0.44340527577937594</v>
      </c>
      <c r="N2003" s="58">
        <v>-0.53399999999999992</v>
      </c>
    </row>
    <row r="2004" spans="1:14" ht="15.6">
      <c r="A2004" s="54">
        <v>15</v>
      </c>
      <c r="B2004" s="54">
        <v>8200</v>
      </c>
      <c r="C2004" s="54" t="s">
        <v>1246</v>
      </c>
      <c r="D2004" s="54" t="s">
        <v>16</v>
      </c>
      <c r="E2004" s="55">
        <v>394</v>
      </c>
      <c r="F2004" s="56">
        <v>0.216</v>
      </c>
      <c r="G2004" s="121">
        <v>0.05</v>
      </c>
      <c r="H2004" s="55">
        <v>401</v>
      </c>
      <c r="I2004" s="56">
        <v>0.34164588528678302</v>
      </c>
      <c r="J2004" s="59">
        <v>8.5051161066159009E-2</v>
      </c>
      <c r="K2004" s="55" t="str">
        <f>IF(G2004="","",IF(G2004="*","",IF(ABS(J2004)&gt;ABS(G2004),"Decrease","Increase")))</f>
        <v>Decrease</v>
      </c>
      <c r="L2004" s="127">
        <f>IF(G2004="","",IF(G2004="*","",(ABS(G2004-J2004))*100))</f>
        <v>3.5051161066159007</v>
      </c>
      <c r="M2004" s="58">
        <v>-0.35835411471321693</v>
      </c>
      <c r="N2004" s="58">
        <v>-0.48399999999999999</v>
      </c>
    </row>
    <row r="2005" spans="1:14" ht="15.6">
      <c r="A2005" s="54">
        <v>1</v>
      </c>
      <c r="B2005" s="54">
        <v>8220</v>
      </c>
      <c r="C2005" s="54" t="s">
        <v>1247</v>
      </c>
      <c r="D2005" s="54" t="s">
        <v>50</v>
      </c>
      <c r="E2005" s="55">
        <v>1213</v>
      </c>
      <c r="F2005" s="56">
        <v>5.5E-2</v>
      </c>
      <c r="G2005" s="122"/>
      <c r="H2005" s="55">
        <v>1246</v>
      </c>
      <c r="I2005" s="56">
        <v>0.101123595505618</v>
      </c>
      <c r="J2005" s="57"/>
      <c r="K2005" s="57"/>
      <c r="L2005" s="126"/>
      <c r="M2005" s="58">
        <v>-0.59887640449438195</v>
      </c>
      <c r="N2005" s="58">
        <v>-0.64499999999999991</v>
      </c>
    </row>
    <row r="2006" spans="1:14" ht="15.6">
      <c r="A2006" s="54">
        <v>2</v>
      </c>
      <c r="B2006" s="54">
        <v>8220</v>
      </c>
      <c r="C2006" s="54" t="s">
        <v>1247</v>
      </c>
      <c r="D2006" s="54" t="s">
        <v>7</v>
      </c>
      <c r="E2006" s="55" t="s">
        <v>1</v>
      </c>
      <c r="F2006" s="55" t="s">
        <v>1</v>
      </c>
      <c r="G2006" s="122"/>
      <c r="H2006" s="55" t="s">
        <v>1</v>
      </c>
      <c r="I2006" s="56" t="s">
        <v>1</v>
      </c>
      <c r="J2006" s="57"/>
      <c r="K2006" s="57"/>
      <c r="L2006" s="126"/>
      <c r="M2006" s="58"/>
      <c r="N2006" s="58"/>
    </row>
    <row r="2007" spans="1:14" ht="15.6">
      <c r="A2007" s="54">
        <v>3</v>
      </c>
      <c r="B2007" s="54">
        <v>8220</v>
      </c>
      <c r="C2007" s="54" t="s">
        <v>1247</v>
      </c>
      <c r="D2007" s="54" t="s">
        <v>42</v>
      </c>
      <c r="E2007" s="55">
        <v>1190</v>
      </c>
      <c r="F2007" s="56">
        <v>5.3999999999999999E-2</v>
      </c>
      <c r="G2007" s="121" t="s">
        <v>1</v>
      </c>
      <c r="H2007" s="55">
        <v>1223</v>
      </c>
      <c r="I2007" s="56">
        <v>9.9754701553556799E-2</v>
      </c>
      <c r="J2007" s="55" t="s">
        <v>1</v>
      </c>
      <c r="K2007" s="55"/>
      <c r="L2007" s="127"/>
      <c r="M2007" s="58">
        <v>-0.60024529844644314</v>
      </c>
      <c r="N2007" s="58">
        <v>-0.64599999999999991</v>
      </c>
    </row>
    <row r="2008" spans="1:14" ht="15.6">
      <c r="A2008" s="54">
        <v>5</v>
      </c>
      <c r="B2008" s="54">
        <v>8220</v>
      </c>
      <c r="C2008" s="54" t="s">
        <v>1247</v>
      </c>
      <c r="D2008" s="54" t="s">
        <v>8</v>
      </c>
      <c r="E2008" s="55" t="s">
        <v>1</v>
      </c>
      <c r="F2008" s="55" t="s">
        <v>1</v>
      </c>
      <c r="G2008" s="121" t="s">
        <v>1</v>
      </c>
      <c r="H2008" s="55" t="s">
        <v>1</v>
      </c>
      <c r="I2008" s="56" t="s">
        <v>1</v>
      </c>
      <c r="J2008" s="55" t="s">
        <v>1</v>
      </c>
      <c r="K2008" s="55" t="str">
        <f>IF(G2008="","",IF(G2008="*","",IF(ABS(J2008)&gt;ABS(G2008),"Decrease","Increase")))</f>
        <v/>
      </c>
      <c r="L2008" s="127" t="str">
        <f>IF(G2008="","",IF(G2008="*","",(ABS(G2008-J2008))*100))</f>
        <v/>
      </c>
      <c r="M2008" s="58"/>
      <c r="N2008" s="58"/>
    </row>
    <row r="2009" spans="1:14" ht="15.6">
      <c r="A2009" s="54">
        <v>6</v>
      </c>
      <c r="B2009" s="54">
        <v>8220</v>
      </c>
      <c r="C2009" s="54" t="s">
        <v>1247</v>
      </c>
      <c r="D2009" s="54" t="s">
        <v>44</v>
      </c>
      <c r="E2009" s="55">
        <v>12</v>
      </c>
      <c r="F2009" s="56">
        <v>8.3000000000000004E-2</v>
      </c>
      <c r="G2009" s="121" t="s">
        <v>1</v>
      </c>
      <c r="H2009" s="55">
        <v>10</v>
      </c>
      <c r="I2009" s="56">
        <v>0.1</v>
      </c>
      <c r="J2009" s="134" t="s">
        <v>1</v>
      </c>
      <c r="K2009" s="55" t="str">
        <f>IF(G2009="","",IF(G2009="*","",IF(ABS(J2009)&gt;ABS(G2009),"Decrease","Increase")))</f>
        <v/>
      </c>
      <c r="L2009" s="127" t="str">
        <f>IF(G2009="","",IF(G2009="*","",(ABS(G2009-J2009))*100))</f>
        <v/>
      </c>
      <c r="M2009" s="58">
        <v>-0.6</v>
      </c>
      <c r="N2009" s="58">
        <v>-0.61699999999999999</v>
      </c>
    </row>
    <row r="2010" spans="1:14" ht="15.6">
      <c r="A2010" s="54">
        <v>9</v>
      </c>
      <c r="B2010" s="54">
        <v>8220</v>
      </c>
      <c r="C2010" s="54" t="s">
        <v>1247</v>
      </c>
      <c r="D2010" s="54" t="s">
        <v>10</v>
      </c>
      <c r="E2010" s="55">
        <v>1213</v>
      </c>
      <c r="F2010" s="56">
        <v>5.5E-2</v>
      </c>
      <c r="G2010" s="121"/>
      <c r="H2010" s="55">
        <v>1246</v>
      </c>
      <c r="I2010" s="56">
        <v>0.101123595505618</v>
      </c>
      <c r="J2010" s="55"/>
      <c r="K2010" s="55" t="str">
        <f>IF(G2010="","",IF(G2010="*","",IF(ABS(J2010)&gt;ABS(G2010),"Decrease","Increase")))</f>
        <v/>
      </c>
      <c r="L2010" s="127" t="str">
        <f>IF(G2010="","",IF(G2010="*","",(ABS(G2010-J2010))*100))</f>
        <v/>
      </c>
      <c r="M2010" s="58">
        <v>-0.59887640449438195</v>
      </c>
      <c r="N2010" s="58">
        <v>-0.64499999999999991</v>
      </c>
    </row>
    <row r="2011" spans="1:14" ht="15.6">
      <c r="A2011" s="54">
        <v>10</v>
      </c>
      <c r="B2011" s="54">
        <v>8220</v>
      </c>
      <c r="C2011" s="54" t="s">
        <v>1247</v>
      </c>
      <c r="D2011" s="54" t="s">
        <v>51</v>
      </c>
      <c r="E2011" s="55">
        <v>1071</v>
      </c>
      <c r="F2011" s="56">
        <v>6.2E-2</v>
      </c>
      <c r="G2011" s="122"/>
      <c r="H2011" s="55">
        <v>1117</v>
      </c>
      <c r="I2011" s="56">
        <v>0.112802148612355</v>
      </c>
      <c r="J2011" s="57"/>
      <c r="K2011" s="57"/>
      <c r="L2011" s="126"/>
      <c r="M2011" s="58">
        <v>-0.58719785138764491</v>
      </c>
      <c r="N2011" s="58">
        <v>-0.6379999999999999</v>
      </c>
    </row>
    <row r="2012" spans="1:14" ht="15.6">
      <c r="A2012" s="54">
        <v>11</v>
      </c>
      <c r="B2012" s="54">
        <v>8220</v>
      </c>
      <c r="C2012" s="54" t="s">
        <v>1247</v>
      </c>
      <c r="D2012" s="54" t="s">
        <v>52</v>
      </c>
      <c r="E2012" s="55">
        <v>142</v>
      </c>
      <c r="F2012" s="56">
        <v>7.0000000000000001E-3</v>
      </c>
      <c r="G2012" s="121">
        <v>-5.5E-2</v>
      </c>
      <c r="H2012" s="55">
        <v>129</v>
      </c>
      <c r="I2012" s="56">
        <v>0</v>
      </c>
      <c r="J2012" s="59">
        <v>-0.112802148612355</v>
      </c>
      <c r="K2012" s="55" t="str">
        <f>IF(G2012="","",IF(G2012="*","",IF(ABS(J2012)&gt;ABS(G2012),"Decrease","Increase")))</f>
        <v>Decrease</v>
      </c>
      <c r="L2012" s="127">
        <f>IF(G2012="","",IF(G2012="*","",(ABS(G2012-J2012))*100))</f>
        <v>5.7802148612355007</v>
      </c>
      <c r="M2012" s="58">
        <v>-0.7</v>
      </c>
      <c r="N2012" s="58">
        <v>-0.69299999999999995</v>
      </c>
    </row>
    <row r="2013" spans="1:14" ht="15.6">
      <c r="A2013" s="54">
        <v>12</v>
      </c>
      <c r="B2013" s="54">
        <v>8220</v>
      </c>
      <c r="C2013" s="54" t="s">
        <v>1247</v>
      </c>
      <c r="D2013" s="54" t="s">
        <v>13</v>
      </c>
      <c r="E2013" s="55">
        <v>1209</v>
      </c>
      <c r="F2013" s="56">
        <v>5.5E-2</v>
      </c>
      <c r="G2013" s="122"/>
      <c r="H2013" s="55">
        <v>1246</v>
      </c>
      <c r="I2013" s="56">
        <v>0.101123595505618</v>
      </c>
      <c r="J2013" s="57"/>
      <c r="K2013" s="57"/>
      <c r="L2013" s="126"/>
      <c r="M2013" s="58">
        <v>-0.59887640449438195</v>
      </c>
      <c r="N2013" s="58">
        <v>-0.64499999999999991</v>
      </c>
    </row>
    <row r="2014" spans="1:14" ht="15.6">
      <c r="A2014" s="54">
        <v>13</v>
      </c>
      <c r="B2014" s="54">
        <v>8220</v>
      </c>
      <c r="C2014" s="54" t="s">
        <v>1247</v>
      </c>
      <c r="D2014" s="54" t="s">
        <v>14</v>
      </c>
      <c r="E2014" s="55" t="s">
        <v>1</v>
      </c>
      <c r="F2014" s="55" t="s">
        <v>1</v>
      </c>
      <c r="G2014" s="121" t="s">
        <v>1</v>
      </c>
      <c r="H2014" s="55"/>
      <c r="I2014" s="56"/>
      <c r="J2014" s="55"/>
      <c r="K2014" s="55" t="str">
        <f>IF(G2014="","",IF(G2014="*","",IF(ABS(J2014)&gt;ABS(G2014),"Decrease","Increase")))</f>
        <v/>
      </c>
      <c r="L2014" s="127" t="str">
        <f>IF(G2014="","",IF(G2014="*","",(ABS(G2014-J2014))*100))</f>
        <v/>
      </c>
      <c r="M2014" s="58"/>
      <c r="N2014" s="58"/>
    </row>
    <row r="2015" spans="1:14" ht="15.6">
      <c r="A2015" s="54">
        <v>14</v>
      </c>
      <c r="B2015" s="54">
        <v>8220</v>
      </c>
      <c r="C2015" s="54" t="s">
        <v>1247</v>
      </c>
      <c r="D2015" s="54" t="s">
        <v>15</v>
      </c>
      <c r="E2015" s="55">
        <v>618</v>
      </c>
      <c r="F2015" s="60">
        <v>0.04</v>
      </c>
      <c r="G2015" s="122"/>
      <c r="H2015" s="55">
        <v>623</v>
      </c>
      <c r="I2015" s="56">
        <v>7.5441412520064199E-2</v>
      </c>
      <c r="J2015" s="57"/>
      <c r="K2015" s="57"/>
      <c r="L2015" s="126"/>
      <c r="M2015" s="58">
        <v>-0.62455858747993576</v>
      </c>
      <c r="N2015" s="58">
        <v>-0.65999999999999992</v>
      </c>
    </row>
    <row r="2016" spans="1:14" ht="15.6">
      <c r="A2016" s="54">
        <v>15</v>
      </c>
      <c r="B2016" s="54">
        <v>8220</v>
      </c>
      <c r="C2016" s="54" t="s">
        <v>1247</v>
      </c>
      <c r="D2016" s="54" t="s">
        <v>16</v>
      </c>
      <c r="E2016" s="55">
        <v>595</v>
      </c>
      <c r="F2016" s="56">
        <v>7.0999999999999994E-2</v>
      </c>
      <c r="G2016" s="121">
        <v>3.1E-2</v>
      </c>
      <c r="H2016" s="55">
        <v>623</v>
      </c>
      <c r="I2016" s="56">
        <v>0.126805778491172</v>
      </c>
      <c r="J2016" s="59">
        <v>5.13643659711078E-2</v>
      </c>
      <c r="K2016" s="55" t="str">
        <f>IF(G2016="","",IF(G2016="*","",IF(ABS(J2016)&gt;ABS(G2016),"Decrease","Increase")))</f>
        <v>Decrease</v>
      </c>
      <c r="L2016" s="127">
        <f>IF(G2016="","",IF(G2016="*","",(ABS(G2016-J2016))*100))</f>
        <v>2.0364365971107801</v>
      </c>
      <c r="M2016" s="58">
        <v>-0.57319422150882793</v>
      </c>
      <c r="N2016" s="58">
        <v>-0.629</v>
      </c>
    </row>
  </sheetData>
  <autoFilter ref="A1:N2016" xr:uid="{877A1532-815E-4ABA-979E-E43BD705165B}"/>
  <pageMargins left="0.7" right="0.7" top="0.75" bottom="0.75" header="0.3" footer="0.3"/>
  <pageSetup scale="67" fitToHeight="0" orientation="landscape" r:id="rId1"/>
  <headerFooter>
    <oddHeader>&amp;C2021 Assessment Achievement Gap Analysis District Level English Language Arts</oddHeader>
    <oddFooter>&amp;L&amp;"-,Bold Italic"Mississippi Department of Education&amp;C&amp;P of &amp;N&amp;R&amp;"-,Bold Italic"Office of District and School Performance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B90B-D0CF-4EAA-A2A0-34EDC9B16BC7}">
  <sheetPr>
    <pageSetUpPr fitToPage="1"/>
  </sheetPr>
  <dimension ref="A1:P155"/>
  <sheetViews>
    <sheetView showGridLines="0" zoomScale="130" zoomScaleNormal="130" workbookViewId="0">
      <selection activeCell="T21" sqref="T21"/>
    </sheetView>
  </sheetViews>
  <sheetFormatPr defaultColWidth="9" defaultRowHeight="10.199999999999999"/>
  <cols>
    <col min="1" max="1" width="23.5" style="90" bestFit="1" customWidth="1"/>
    <col min="2" max="2" width="7.69921875" style="90" customWidth="1"/>
    <col min="3" max="3" width="4.5" style="90" customWidth="1"/>
    <col min="4" max="4" width="6.296875" style="90" customWidth="1"/>
    <col min="5" max="5" width="5.69921875" style="90" customWidth="1"/>
    <col min="6" max="6" width="5.5" style="90" customWidth="1"/>
    <col min="7" max="7" width="7.09765625" style="90" customWidth="1"/>
    <col min="8" max="8" width="7.296875" style="90" customWidth="1"/>
    <col min="9" max="9" width="6" style="90" customWidth="1"/>
    <col min="10" max="10" width="4.796875" style="90" customWidth="1"/>
    <col min="11" max="11" width="7.09765625" style="90" customWidth="1"/>
    <col min="12" max="12" width="8.19921875" style="90" customWidth="1"/>
    <col min="13" max="13" width="5.09765625" style="90" customWidth="1"/>
    <col min="14" max="14" width="4.69921875" style="90" customWidth="1"/>
    <col min="15" max="15" width="4.5" style="90" customWidth="1"/>
    <col min="16" max="16" width="4.796875" style="90" customWidth="1"/>
    <col min="17" max="16384" width="9" style="90"/>
  </cols>
  <sheetData>
    <row r="1" spans="1:16" s="85" customFormat="1">
      <c r="A1" s="91"/>
      <c r="B1" s="42" t="s">
        <v>1091</v>
      </c>
      <c r="C1" s="83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4"/>
      <c r="P1" s="84"/>
    </row>
    <row r="2" spans="1:16" s="85" customFormat="1">
      <c r="A2" s="91"/>
      <c r="B2" s="42" t="s">
        <v>1092</v>
      </c>
      <c r="C2" s="86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4"/>
      <c r="P2" s="84"/>
    </row>
    <row r="3" spans="1:16" s="85" customFormat="1">
      <c r="A3" s="91"/>
      <c r="B3" s="42" t="s">
        <v>1093</v>
      </c>
      <c r="C3" s="87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4"/>
      <c r="P3" s="84"/>
    </row>
    <row r="4" spans="1:16" s="85" customFormat="1">
      <c r="A4" s="91"/>
      <c r="B4" s="42" t="s">
        <v>1094</v>
      </c>
      <c r="C4" s="88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4"/>
      <c r="P4" s="84"/>
    </row>
    <row r="5" spans="1:16" s="85" customFormat="1">
      <c r="A5" s="91"/>
      <c r="B5" s="42" t="s">
        <v>1095</v>
      </c>
      <c r="C5" s="89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4"/>
      <c r="P5" s="84"/>
    </row>
    <row r="6" spans="1:16" ht="30.6">
      <c r="A6" s="43" t="s">
        <v>53</v>
      </c>
      <c r="B6" s="43" t="s">
        <v>54</v>
      </c>
      <c r="C6" s="43" t="s">
        <v>55</v>
      </c>
      <c r="D6" s="43" t="s">
        <v>56</v>
      </c>
      <c r="E6" s="43" t="s">
        <v>57</v>
      </c>
      <c r="F6" s="43" t="s">
        <v>58</v>
      </c>
      <c r="G6" s="43" t="s">
        <v>59</v>
      </c>
      <c r="H6" s="43" t="s">
        <v>60</v>
      </c>
      <c r="I6" s="43" t="s">
        <v>61</v>
      </c>
      <c r="J6" s="43" t="s">
        <v>62</v>
      </c>
      <c r="K6" s="43" t="s">
        <v>63</v>
      </c>
      <c r="L6" s="43" t="s">
        <v>64</v>
      </c>
      <c r="M6" s="43" t="s">
        <v>65</v>
      </c>
      <c r="N6" s="43" t="s">
        <v>66</v>
      </c>
      <c r="O6" s="43" t="s">
        <v>67</v>
      </c>
      <c r="P6" s="43" t="s">
        <v>68</v>
      </c>
    </row>
    <row r="7" spans="1:16">
      <c r="A7" s="92" t="s">
        <v>1189</v>
      </c>
      <c r="B7" s="93" t="s">
        <v>69</v>
      </c>
      <c r="C7" s="93" t="s">
        <v>1</v>
      </c>
      <c r="D7" s="92" t="s">
        <v>1</v>
      </c>
      <c r="E7" s="92" t="s">
        <v>1</v>
      </c>
      <c r="F7" s="92" t="s">
        <v>1</v>
      </c>
      <c r="G7" s="92" t="s">
        <v>1</v>
      </c>
      <c r="H7" s="92" t="s">
        <v>1</v>
      </c>
      <c r="I7" s="93" t="s">
        <v>6</v>
      </c>
      <c r="J7" s="92" t="s">
        <v>6</v>
      </c>
      <c r="K7" s="93" t="s">
        <v>70</v>
      </c>
      <c r="L7" s="92" t="s">
        <v>6</v>
      </c>
      <c r="M7" s="93" t="s">
        <v>71</v>
      </c>
      <c r="N7" s="92" t="s">
        <v>1</v>
      </c>
      <c r="O7" s="93" t="s">
        <v>72</v>
      </c>
      <c r="P7" s="94" t="s">
        <v>73</v>
      </c>
    </row>
    <row r="8" spans="1:16">
      <c r="A8" s="92" t="s">
        <v>1099</v>
      </c>
      <c r="B8" s="93" t="s">
        <v>74</v>
      </c>
      <c r="C8" s="93" t="s">
        <v>75</v>
      </c>
      <c r="D8" s="95" t="s">
        <v>76</v>
      </c>
      <c r="E8" s="95" t="s">
        <v>77</v>
      </c>
      <c r="F8" s="92" t="s">
        <v>1</v>
      </c>
      <c r="G8" s="95" t="s">
        <v>78</v>
      </c>
      <c r="H8" s="92" t="s">
        <v>6</v>
      </c>
      <c r="I8" s="93" t="s">
        <v>79</v>
      </c>
      <c r="J8" s="96" t="s">
        <v>80</v>
      </c>
      <c r="K8" s="93" t="s">
        <v>81</v>
      </c>
      <c r="L8" s="97" t="s">
        <v>82</v>
      </c>
      <c r="M8" s="93" t="s">
        <v>83</v>
      </c>
      <c r="N8" s="95" t="s">
        <v>84</v>
      </c>
      <c r="O8" s="93" t="s">
        <v>85</v>
      </c>
      <c r="P8" s="94" t="s">
        <v>86</v>
      </c>
    </row>
    <row r="9" spans="1:16">
      <c r="A9" s="92" t="s">
        <v>1101</v>
      </c>
      <c r="B9" s="93" t="s">
        <v>87</v>
      </c>
      <c r="C9" s="93" t="s">
        <v>88</v>
      </c>
      <c r="D9" s="96" t="s">
        <v>89</v>
      </c>
      <c r="E9" s="92" t="s">
        <v>1</v>
      </c>
      <c r="F9" s="92" t="s">
        <v>6</v>
      </c>
      <c r="G9" s="92" t="s">
        <v>1</v>
      </c>
      <c r="H9" s="92" t="s">
        <v>6</v>
      </c>
      <c r="I9" s="93" t="s">
        <v>6</v>
      </c>
      <c r="J9" s="92" t="s">
        <v>6</v>
      </c>
      <c r="K9" s="93" t="s">
        <v>91</v>
      </c>
      <c r="L9" s="95" t="s">
        <v>92</v>
      </c>
      <c r="M9" s="93" t="s">
        <v>87</v>
      </c>
      <c r="N9" s="92" t="s">
        <v>6</v>
      </c>
      <c r="O9" s="93" t="s">
        <v>93</v>
      </c>
      <c r="P9" s="96" t="s">
        <v>94</v>
      </c>
    </row>
    <row r="10" spans="1:16">
      <c r="A10" s="92" t="s">
        <v>1190</v>
      </c>
      <c r="B10" s="93" t="s">
        <v>74</v>
      </c>
      <c r="C10" s="93" t="s">
        <v>95</v>
      </c>
      <c r="D10" s="97" t="s">
        <v>96</v>
      </c>
      <c r="E10" s="94" t="s">
        <v>97</v>
      </c>
      <c r="F10" s="92" t="s">
        <v>1</v>
      </c>
      <c r="G10" s="95" t="s">
        <v>98</v>
      </c>
      <c r="H10" s="92" t="s">
        <v>6</v>
      </c>
      <c r="I10" s="93" t="s">
        <v>99</v>
      </c>
      <c r="J10" s="95" t="s">
        <v>100</v>
      </c>
      <c r="K10" s="93" t="s">
        <v>101</v>
      </c>
      <c r="L10" s="97" t="s">
        <v>102</v>
      </c>
      <c r="M10" s="93" t="s">
        <v>103</v>
      </c>
      <c r="N10" s="92" t="s">
        <v>1</v>
      </c>
      <c r="O10" s="93" t="s">
        <v>104</v>
      </c>
      <c r="P10" s="96" t="s">
        <v>105</v>
      </c>
    </row>
    <row r="11" spans="1:16">
      <c r="A11" s="92" t="s">
        <v>1102</v>
      </c>
      <c r="B11" s="93" t="s">
        <v>106</v>
      </c>
      <c r="C11" s="93" t="s">
        <v>107</v>
      </c>
      <c r="D11" s="95" t="s">
        <v>108</v>
      </c>
      <c r="E11" s="92" t="s">
        <v>1</v>
      </c>
      <c r="F11" s="92" t="s">
        <v>1</v>
      </c>
      <c r="G11" s="92" t="s">
        <v>1</v>
      </c>
      <c r="H11" s="92" t="s">
        <v>6</v>
      </c>
      <c r="I11" s="93" t="s">
        <v>109</v>
      </c>
      <c r="J11" s="96" t="s">
        <v>110</v>
      </c>
      <c r="K11" s="93" t="s">
        <v>111</v>
      </c>
      <c r="L11" s="97" t="s">
        <v>112</v>
      </c>
      <c r="M11" s="93" t="s">
        <v>106</v>
      </c>
      <c r="N11" s="92" t="s">
        <v>1</v>
      </c>
      <c r="O11" s="93" t="s">
        <v>113</v>
      </c>
      <c r="P11" s="94" t="s">
        <v>114</v>
      </c>
    </row>
    <row r="12" spans="1:16">
      <c r="A12" s="92" t="s">
        <v>1212</v>
      </c>
      <c r="B12" s="93" t="s">
        <v>115</v>
      </c>
      <c r="C12" s="93" t="s">
        <v>116</v>
      </c>
      <c r="D12" s="95" t="s">
        <v>92</v>
      </c>
      <c r="E12" s="92" t="s">
        <v>6</v>
      </c>
      <c r="F12" s="92" t="s">
        <v>1</v>
      </c>
      <c r="G12" s="95" t="s">
        <v>117</v>
      </c>
      <c r="H12" s="92" t="s">
        <v>6</v>
      </c>
      <c r="I12" s="93" t="s">
        <v>118</v>
      </c>
      <c r="J12" s="95" t="s">
        <v>119</v>
      </c>
      <c r="K12" s="93" t="s">
        <v>120</v>
      </c>
      <c r="L12" s="92" t="s">
        <v>6</v>
      </c>
      <c r="M12" s="93" t="s">
        <v>115</v>
      </c>
      <c r="N12" s="92" t="s">
        <v>6</v>
      </c>
      <c r="O12" s="93" t="s">
        <v>121</v>
      </c>
      <c r="P12" s="94" t="s">
        <v>122</v>
      </c>
    </row>
    <row r="13" spans="1:16">
      <c r="A13" s="92" t="s">
        <v>1135</v>
      </c>
      <c r="B13" s="93" t="s">
        <v>123</v>
      </c>
      <c r="C13" s="93" t="s">
        <v>124</v>
      </c>
      <c r="D13" s="97" t="s">
        <v>125</v>
      </c>
      <c r="E13" s="92" t="s">
        <v>1</v>
      </c>
      <c r="F13" s="92" t="s">
        <v>1</v>
      </c>
      <c r="G13" s="96" t="s">
        <v>126</v>
      </c>
      <c r="H13" s="92" t="s">
        <v>1</v>
      </c>
      <c r="I13" s="93" t="s">
        <v>6</v>
      </c>
      <c r="J13" s="92" t="s">
        <v>6</v>
      </c>
      <c r="K13" s="93" t="s">
        <v>128</v>
      </c>
      <c r="L13" s="97" t="s">
        <v>129</v>
      </c>
      <c r="M13" s="93" t="s">
        <v>130</v>
      </c>
      <c r="N13" s="95" t="s">
        <v>131</v>
      </c>
      <c r="O13" s="93" t="s">
        <v>132</v>
      </c>
      <c r="P13" s="96" t="s">
        <v>133</v>
      </c>
    </row>
    <row r="14" spans="1:16">
      <c r="A14" s="92" t="s">
        <v>1104</v>
      </c>
      <c r="B14" s="93" t="s">
        <v>116</v>
      </c>
      <c r="C14" s="93" t="s">
        <v>134</v>
      </c>
      <c r="D14" s="97" t="s">
        <v>135</v>
      </c>
      <c r="E14" s="97" t="s">
        <v>136</v>
      </c>
      <c r="F14" s="92" t="s">
        <v>1</v>
      </c>
      <c r="G14" s="95" t="s">
        <v>137</v>
      </c>
      <c r="H14" s="92" t="s">
        <v>6</v>
      </c>
      <c r="I14" s="93" t="s">
        <v>6</v>
      </c>
      <c r="J14" s="92" t="s">
        <v>6</v>
      </c>
      <c r="K14" s="93" t="s">
        <v>139</v>
      </c>
      <c r="L14" s="95" t="s">
        <v>98</v>
      </c>
      <c r="M14" s="93" t="s">
        <v>140</v>
      </c>
      <c r="N14" s="92" t="s">
        <v>1</v>
      </c>
      <c r="O14" s="93" t="s">
        <v>116</v>
      </c>
      <c r="P14" s="96" t="s">
        <v>141</v>
      </c>
    </row>
    <row r="15" spans="1:16">
      <c r="A15" s="92" t="s">
        <v>1137</v>
      </c>
      <c r="B15" s="93" t="s">
        <v>142</v>
      </c>
      <c r="C15" s="93" t="s">
        <v>143</v>
      </c>
      <c r="D15" s="97" t="s">
        <v>144</v>
      </c>
      <c r="E15" s="95" t="s">
        <v>145</v>
      </c>
      <c r="F15" s="94" t="s">
        <v>146</v>
      </c>
      <c r="G15" s="95" t="s">
        <v>147</v>
      </c>
      <c r="H15" s="92" t="s">
        <v>1</v>
      </c>
      <c r="I15" s="93" t="s">
        <v>148</v>
      </c>
      <c r="J15" s="95" t="s">
        <v>149</v>
      </c>
      <c r="K15" s="93" t="s">
        <v>150</v>
      </c>
      <c r="L15" s="97" t="s">
        <v>151</v>
      </c>
      <c r="M15" s="93" t="s">
        <v>152</v>
      </c>
      <c r="N15" s="97" t="s">
        <v>153</v>
      </c>
      <c r="O15" s="93" t="s">
        <v>154</v>
      </c>
      <c r="P15" s="96" t="s">
        <v>141</v>
      </c>
    </row>
    <row r="16" spans="1:16">
      <c r="A16" s="92" t="s">
        <v>1213</v>
      </c>
      <c r="B16" s="93" t="s">
        <v>155</v>
      </c>
      <c r="C16" s="93" t="s">
        <v>156</v>
      </c>
      <c r="D16" s="97" t="s">
        <v>157</v>
      </c>
      <c r="E16" s="92" t="s">
        <v>1</v>
      </c>
      <c r="F16" s="92" t="s">
        <v>1</v>
      </c>
      <c r="G16" s="97" t="s">
        <v>158</v>
      </c>
      <c r="H16" s="92" t="s">
        <v>6</v>
      </c>
      <c r="I16" s="93" t="s">
        <v>159</v>
      </c>
      <c r="J16" s="95" t="s">
        <v>160</v>
      </c>
      <c r="K16" s="93" t="s">
        <v>161</v>
      </c>
      <c r="L16" s="97" t="s">
        <v>112</v>
      </c>
      <c r="M16" s="93" t="s">
        <v>155</v>
      </c>
      <c r="N16" s="92" t="s">
        <v>6</v>
      </c>
      <c r="O16" s="93" t="s">
        <v>162</v>
      </c>
      <c r="P16" s="94" t="s">
        <v>163</v>
      </c>
    </row>
    <row r="17" spans="1:16">
      <c r="A17" s="92" t="s">
        <v>1178</v>
      </c>
      <c r="B17" s="93" t="s">
        <v>164</v>
      </c>
      <c r="C17" s="93" t="s">
        <v>101</v>
      </c>
      <c r="D17" s="97" t="s">
        <v>165</v>
      </c>
      <c r="E17" s="97" t="s">
        <v>166</v>
      </c>
      <c r="F17" s="92" t="s">
        <v>1</v>
      </c>
      <c r="G17" s="95" t="s">
        <v>167</v>
      </c>
      <c r="H17" s="92" t="s">
        <v>6</v>
      </c>
      <c r="I17" s="93" t="s">
        <v>123</v>
      </c>
      <c r="J17" s="97" t="s">
        <v>168</v>
      </c>
      <c r="K17" s="93" t="s">
        <v>169</v>
      </c>
      <c r="L17" s="95" t="s">
        <v>170</v>
      </c>
      <c r="M17" s="93" t="s">
        <v>171</v>
      </c>
      <c r="N17" s="92" t="s">
        <v>1</v>
      </c>
      <c r="O17" s="93" t="s">
        <v>172</v>
      </c>
      <c r="P17" s="96" t="s">
        <v>173</v>
      </c>
    </row>
    <row r="18" spans="1:16">
      <c r="A18" s="92" t="s">
        <v>1108</v>
      </c>
      <c r="B18" s="93" t="s">
        <v>174</v>
      </c>
      <c r="C18" s="93" t="s">
        <v>175</v>
      </c>
      <c r="D18" s="95" t="s">
        <v>137</v>
      </c>
      <c r="E18" s="96" t="s">
        <v>176</v>
      </c>
      <c r="F18" s="94" t="s">
        <v>69</v>
      </c>
      <c r="G18" s="95" t="s">
        <v>177</v>
      </c>
      <c r="H18" s="92" t="s">
        <v>6</v>
      </c>
      <c r="I18" s="93" t="s">
        <v>155</v>
      </c>
      <c r="J18" s="95" t="s">
        <v>178</v>
      </c>
      <c r="K18" s="93" t="s">
        <v>179</v>
      </c>
      <c r="L18" s="95" t="s">
        <v>180</v>
      </c>
      <c r="M18" s="93" t="s">
        <v>181</v>
      </c>
      <c r="N18" s="95" t="s">
        <v>108</v>
      </c>
      <c r="O18" s="93" t="s">
        <v>106</v>
      </c>
      <c r="P18" s="94" t="s">
        <v>182</v>
      </c>
    </row>
    <row r="19" spans="1:16">
      <c r="A19" s="92" t="s">
        <v>1183</v>
      </c>
      <c r="B19" s="93" t="s">
        <v>183</v>
      </c>
      <c r="C19" s="93" t="s">
        <v>1</v>
      </c>
      <c r="D19" s="92" t="s">
        <v>1</v>
      </c>
      <c r="E19" s="92" t="s">
        <v>1</v>
      </c>
      <c r="F19" s="92" t="s">
        <v>1</v>
      </c>
      <c r="G19" s="92" t="s">
        <v>1</v>
      </c>
      <c r="H19" s="92" t="s">
        <v>1</v>
      </c>
      <c r="I19" s="93" t="s">
        <v>6</v>
      </c>
      <c r="J19" s="92" t="s">
        <v>6</v>
      </c>
      <c r="K19" s="93" t="s">
        <v>184</v>
      </c>
      <c r="L19" s="96" t="s">
        <v>185</v>
      </c>
      <c r="M19" s="93" t="s">
        <v>186</v>
      </c>
      <c r="N19" s="96" t="s">
        <v>187</v>
      </c>
      <c r="O19" s="93" t="s">
        <v>188</v>
      </c>
      <c r="P19" s="94" t="s">
        <v>189</v>
      </c>
    </row>
    <row r="20" spans="1:16">
      <c r="A20" s="92" t="s">
        <v>1109</v>
      </c>
      <c r="B20" s="93" t="s">
        <v>190</v>
      </c>
      <c r="C20" s="93" t="s">
        <v>191</v>
      </c>
      <c r="D20" s="96" t="s">
        <v>126</v>
      </c>
      <c r="E20" s="94" t="s">
        <v>192</v>
      </c>
      <c r="F20" s="92" t="s">
        <v>1</v>
      </c>
      <c r="G20" s="96" t="s">
        <v>193</v>
      </c>
      <c r="H20" s="92" t="s">
        <v>6</v>
      </c>
      <c r="I20" s="93" t="s">
        <v>6</v>
      </c>
      <c r="J20" s="92" t="s">
        <v>6</v>
      </c>
      <c r="K20" s="93" t="s">
        <v>184</v>
      </c>
      <c r="L20" s="96" t="s">
        <v>195</v>
      </c>
      <c r="M20" s="93" t="s">
        <v>190</v>
      </c>
      <c r="N20" s="96" t="s">
        <v>196</v>
      </c>
      <c r="O20" s="93" t="s">
        <v>197</v>
      </c>
      <c r="P20" s="94" t="s">
        <v>198</v>
      </c>
    </row>
    <row r="21" spans="1:16">
      <c r="A21" s="92" t="s">
        <v>1110</v>
      </c>
      <c r="B21" s="93" t="s">
        <v>199</v>
      </c>
      <c r="C21" s="93" t="s">
        <v>200</v>
      </c>
      <c r="D21" s="95" t="s">
        <v>201</v>
      </c>
      <c r="E21" s="95" t="s">
        <v>202</v>
      </c>
      <c r="F21" s="92" t="s">
        <v>6</v>
      </c>
      <c r="G21" s="92" t="s">
        <v>1</v>
      </c>
      <c r="H21" s="92" t="s">
        <v>6</v>
      </c>
      <c r="I21" s="93" t="s">
        <v>1</v>
      </c>
      <c r="J21" s="129" t="s">
        <v>1</v>
      </c>
      <c r="K21" s="93" t="s">
        <v>204</v>
      </c>
      <c r="L21" s="97" t="s">
        <v>205</v>
      </c>
      <c r="M21" s="93" t="s">
        <v>206</v>
      </c>
      <c r="N21" s="92" t="s">
        <v>1</v>
      </c>
      <c r="O21" s="93" t="s">
        <v>207</v>
      </c>
      <c r="P21" s="96" t="s">
        <v>208</v>
      </c>
    </row>
    <row r="22" spans="1:16">
      <c r="A22" s="92" t="s">
        <v>1113</v>
      </c>
      <c r="B22" s="93" t="s">
        <v>209</v>
      </c>
      <c r="C22" s="93" t="s">
        <v>123</v>
      </c>
      <c r="D22" s="97" t="s">
        <v>210</v>
      </c>
      <c r="E22" s="92" t="s">
        <v>1</v>
      </c>
      <c r="F22" s="92" t="s">
        <v>1</v>
      </c>
      <c r="G22" s="96" t="s">
        <v>211</v>
      </c>
      <c r="H22" s="92" t="s">
        <v>6</v>
      </c>
      <c r="I22" s="93" t="s">
        <v>212</v>
      </c>
      <c r="J22" s="95" t="s">
        <v>213</v>
      </c>
      <c r="K22" s="93" t="s">
        <v>214</v>
      </c>
      <c r="L22" s="97" t="s">
        <v>215</v>
      </c>
      <c r="M22" s="93" t="s">
        <v>209</v>
      </c>
      <c r="N22" s="92" t="s">
        <v>1</v>
      </c>
      <c r="O22" s="93" t="s">
        <v>216</v>
      </c>
      <c r="P22" s="94" t="s">
        <v>217</v>
      </c>
    </row>
    <row r="23" spans="1:16">
      <c r="A23" s="92" t="s">
        <v>1114</v>
      </c>
      <c r="B23" s="93" t="s">
        <v>218</v>
      </c>
      <c r="C23" s="93" t="s">
        <v>1</v>
      </c>
      <c r="D23" s="92" t="s">
        <v>1</v>
      </c>
      <c r="E23" s="92" t="s">
        <v>1</v>
      </c>
      <c r="F23" s="92" t="s">
        <v>1</v>
      </c>
      <c r="G23" s="92" t="s">
        <v>1</v>
      </c>
      <c r="H23" s="92" t="s">
        <v>1</v>
      </c>
      <c r="I23" s="93" t="s">
        <v>6</v>
      </c>
      <c r="J23" s="92" t="s">
        <v>6</v>
      </c>
      <c r="K23" s="93" t="s">
        <v>219</v>
      </c>
      <c r="L23" s="92" t="s">
        <v>6</v>
      </c>
      <c r="M23" s="93" t="s">
        <v>220</v>
      </c>
      <c r="N23" s="92" t="s">
        <v>1</v>
      </c>
      <c r="O23" s="93" t="s">
        <v>221</v>
      </c>
      <c r="P23" s="94" t="s">
        <v>222</v>
      </c>
    </row>
    <row r="24" spans="1:16">
      <c r="A24" s="92" t="s">
        <v>1121</v>
      </c>
      <c r="B24" s="93" t="s">
        <v>223</v>
      </c>
      <c r="C24" s="93" t="s">
        <v>1</v>
      </c>
      <c r="D24" s="92" t="s">
        <v>1</v>
      </c>
      <c r="E24" s="92" t="s">
        <v>1</v>
      </c>
      <c r="F24" s="92" t="s">
        <v>1</v>
      </c>
      <c r="G24" s="92" t="s">
        <v>1</v>
      </c>
      <c r="H24" s="92" t="s">
        <v>1</v>
      </c>
      <c r="I24" s="93" t="s">
        <v>6</v>
      </c>
      <c r="J24" s="92" t="s">
        <v>6</v>
      </c>
      <c r="K24" s="93" t="s">
        <v>224</v>
      </c>
      <c r="L24" s="92" t="s">
        <v>1</v>
      </c>
      <c r="M24" s="93" t="s">
        <v>223</v>
      </c>
      <c r="N24" s="92" t="s">
        <v>6</v>
      </c>
      <c r="O24" s="93" t="s">
        <v>223</v>
      </c>
      <c r="P24" s="92">
        <v>0</v>
      </c>
    </row>
    <row r="25" spans="1:16">
      <c r="A25" s="92" t="s">
        <v>1120</v>
      </c>
      <c r="B25" s="93" t="s">
        <v>225</v>
      </c>
      <c r="C25" s="93" t="s">
        <v>184</v>
      </c>
      <c r="D25" s="96" t="s">
        <v>226</v>
      </c>
      <c r="E25" s="92" t="s">
        <v>6</v>
      </c>
      <c r="F25" s="92" t="s">
        <v>1</v>
      </c>
      <c r="G25" s="92" t="s">
        <v>1</v>
      </c>
      <c r="H25" s="92" t="s">
        <v>6</v>
      </c>
      <c r="I25" s="93" t="s">
        <v>6</v>
      </c>
      <c r="J25" s="92" t="s">
        <v>6</v>
      </c>
      <c r="K25" s="93" t="s">
        <v>86</v>
      </c>
      <c r="L25" s="96" t="s">
        <v>228</v>
      </c>
      <c r="M25" s="93" t="s">
        <v>225</v>
      </c>
      <c r="N25" s="92" t="s">
        <v>6</v>
      </c>
      <c r="O25" s="93" t="s">
        <v>229</v>
      </c>
      <c r="P25" s="94" t="s">
        <v>230</v>
      </c>
    </row>
    <row r="26" spans="1:16">
      <c r="A26" s="92" t="s">
        <v>1105</v>
      </c>
      <c r="B26" s="93" t="s">
        <v>231</v>
      </c>
      <c r="C26" s="93" t="s">
        <v>232</v>
      </c>
      <c r="D26" s="95" t="s">
        <v>233</v>
      </c>
      <c r="E26" s="94" t="s">
        <v>234</v>
      </c>
      <c r="F26" s="94" t="s">
        <v>235</v>
      </c>
      <c r="G26" s="96" t="s">
        <v>236</v>
      </c>
      <c r="H26" s="92" t="s">
        <v>1</v>
      </c>
      <c r="I26" s="93" t="s">
        <v>6</v>
      </c>
      <c r="J26" s="92" t="s">
        <v>6</v>
      </c>
      <c r="K26" s="93" t="s">
        <v>238</v>
      </c>
      <c r="L26" s="95" t="s">
        <v>138</v>
      </c>
      <c r="M26" s="93" t="s">
        <v>231</v>
      </c>
      <c r="N26" s="94" t="s">
        <v>239</v>
      </c>
      <c r="O26" s="93" t="s">
        <v>240</v>
      </c>
      <c r="P26" s="94" t="s">
        <v>241</v>
      </c>
    </row>
    <row r="27" spans="1:16">
      <c r="A27" s="92" t="s">
        <v>1145</v>
      </c>
      <c r="B27" s="93" t="s">
        <v>242</v>
      </c>
      <c r="C27" s="93" t="s">
        <v>243</v>
      </c>
      <c r="D27" s="97" t="s">
        <v>153</v>
      </c>
      <c r="E27" s="97" t="s">
        <v>244</v>
      </c>
      <c r="F27" s="96" t="s">
        <v>245</v>
      </c>
      <c r="G27" s="95" t="s">
        <v>246</v>
      </c>
      <c r="H27" s="92" t="s">
        <v>1</v>
      </c>
      <c r="I27" s="93" t="s">
        <v>247</v>
      </c>
      <c r="J27" s="97" t="s">
        <v>248</v>
      </c>
      <c r="K27" s="93" t="s">
        <v>156</v>
      </c>
      <c r="L27" s="97" t="s">
        <v>249</v>
      </c>
      <c r="M27" s="93" t="s">
        <v>250</v>
      </c>
      <c r="N27" s="95" t="s">
        <v>251</v>
      </c>
      <c r="O27" s="93" t="s">
        <v>252</v>
      </c>
      <c r="P27" s="94" t="s">
        <v>229</v>
      </c>
    </row>
    <row r="28" spans="1:16">
      <c r="A28" s="92" t="s">
        <v>1118</v>
      </c>
      <c r="B28" s="93" t="s">
        <v>253</v>
      </c>
      <c r="C28" s="93" t="s">
        <v>254</v>
      </c>
      <c r="D28" s="95" t="s">
        <v>251</v>
      </c>
      <c r="E28" s="92" t="s">
        <v>1</v>
      </c>
      <c r="F28" s="92" t="s">
        <v>6</v>
      </c>
      <c r="G28" s="92" t="s">
        <v>1</v>
      </c>
      <c r="H28" s="92" t="s">
        <v>6</v>
      </c>
      <c r="I28" s="93" t="s">
        <v>6</v>
      </c>
      <c r="J28" s="92" t="s">
        <v>6</v>
      </c>
      <c r="K28" s="93" t="s">
        <v>256</v>
      </c>
      <c r="L28" s="95" t="s">
        <v>257</v>
      </c>
      <c r="M28" s="93" t="s">
        <v>258</v>
      </c>
      <c r="N28" s="92" t="s">
        <v>1</v>
      </c>
      <c r="O28" s="93" t="s">
        <v>259</v>
      </c>
      <c r="P28" s="94" t="s">
        <v>260</v>
      </c>
    </row>
    <row r="29" spans="1:16">
      <c r="A29" s="92" t="s">
        <v>1119</v>
      </c>
      <c r="B29" s="93" t="s">
        <v>214</v>
      </c>
      <c r="C29" s="93" t="s">
        <v>6</v>
      </c>
      <c r="D29" s="92" t="s">
        <v>6</v>
      </c>
      <c r="E29" s="92" t="s">
        <v>6</v>
      </c>
      <c r="F29" s="92" t="s">
        <v>6</v>
      </c>
      <c r="G29" s="92" t="s">
        <v>6</v>
      </c>
      <c r="H29" s="92" t="s">
        <v>6</v>
      </c>
      <c r="I29" s="93" t="s">
        <v>6</v>
      </c>
      <c r="J29" s="92" t="s">
        <v>6</v>
      </c>
      <c r="K29" s="93" t="s">
        <v>261</v>
      </c>
      <c r="L29" s="92" t="s">
        <v>1</v>
      </c>
      <c r="M29" s="93" t="s">
        <v>214</v>
      </c>
      <c r="N29" s="92" t="s">
        <v>6</v>
      </c>
      <c r="O29" s="93" t="s">
        <v>1</v>
      </c>
      <c r="P29" s="92" t="s">
        <v>1</v>
      </c>
    </row>
    <row r="30" spans="1:16">
      <c r="A30" s="92" t="s">
        <v>1244</v>
      </c>
      <c r="B30" s="93" t="s">
        <v>262</v>
      </c>
      <c r="C30" s="93" t="s">
        <v>6</v>
      </c>
      <c r="D30" s="92" t="s">
        <v>6</v>
      </c>
      <c r="E30" s="92" t="s">
        <v>6</v>
      </c>
      <c r="F30" s="92" t="s">
        <v>6</v>
      </c>
      <c r="G30" s="92" t="s">
        <v>6</v>
      </c>
      <c r="H30" s="92" t="s">
        <v>6</v>
      </c>
      <c r="I30" s="93" t="s">
        <v>6</v>
      </c>
      <c r="J30" s="92" t="s">
        <v>6</v>
      </c>
      <c r="K30" s="93" t="s">
        <v>223</v>
      </c>
      <c r="L30" s="92" t="s">
        <v>6</v>
      </c>
      <c r="M30" s="93" t="s">
        <v>263</v>
      </c>
      <c r="N30" s="92" t="s">
        <v>1</v>
      </c>
      <c r="O30" s="93" t="s">
        <v>192</v>
      </c>
      <c r="P30" s="94" t="s">
        <v>264</v>
      </c>
    </row>
    <row r="31" spans="1:16">
      <c r="A31" s="92" t="s">
        <v>1185</v>
      </c>
      <c r="B31" s="93" t="s">
        <v>265</v>
      </c>
      <c r="C31" s="93" t="s">
        <v>266</v>
      </c>
      <c r="D31" s="97" t="s">
        <v>267</v>
      </c>
      <c r="E31" s="94" t="s">
        <v>268</v>
      </c>
      <c r="F31" s="92" t="s">
        <v>1</v>
      </c>
      <c r="G31" s="95" t="s">
        <v>269</v>
      </c>
      <c r="H31" s="92" t="s">
        <v>6</v>
      </c>
      <c r="I31" s="93" t="s">
        <v>6</v>
      </c>
      <c r="J31" s="92" t="s">
        <v>6</v>
      </c>
      <c r="K31" s="93" t="s">
        <v>271</v>
      </c>
      <c r="L31" s="97" t="s">
        <v>272</v>
      </c>
      <c r="M31" s="93" t="s">
        <v>265</v>
      </c>
      <c r="N31" s="92" t="s">
        <v>1</v>
      </c>
      <c r="O31" s="93" t="s">
        <v>273</v>
      </c>
      <c r="P31" s="94" t="s">
        <v>274</v>
      </c>
    </row>
    <row r="32" spans="1:16">
      <c r="A32" s="92" t="s">
        <v>1181</v>
      </c>
      <c r="B32" s="93" t="s">
        <v>275</v>
      </c>
      <c r="C32" s="93" t="s">
        <v>276</v>
      </c>
      <c r="D32" s="96" t="s">
        <v>277</v>
      </c>
      <c r="E32" s="94" t="s">
        <v>278</v>
      </c>
      <c r="F32" s="92" t="s">
        <v>1</v>
      </c>
      <c r="G32" s="92" t="s">
        <v>6</v>
      </c>
      <c r="H32" s="92" t="s">
        <v>6</v>
      </c>
      <c r="I32" s="93" t="s">
        <v>6</v>
      </c>
      <c r="J32" s="92" t="s">
        <v>6</v>
      </c>
      <c r="K32" s="93" t="s">
        <v>280</v>
      </c>
      <c r="L32" s="96" t="s">
        <v>226</v>
      </c>
      <c r="M32" s="93" t="s">
        <v>275</v>
      </c>
      <c r="N32" s="94" t="s">
        <v>281</v>
      </c>
      <c r="O32" s="93" t="s">
        <v>282</v>
      </c>
      <c r="P32" s="94" t="s">
        <v>283</v>
      </c>
    </row>
    <row r="33" spans="1:16">
      <c r="A33" s="92" t="s">
        <v>1122</v>
      </c>
      <c r="B33" s="93" t="s">
        <v>284</v>
      </c>
      <c r="C33" s="93" t="s">
        <v>285</v>
      </c>
      <c r="D33" s="95" t="s">
        <v>286</v>
      </c>
      <c r="E33" s="95" t="s">
        <v>117</v>
      </c>
      <c r="F33" s="92" t="s">
        <v>1</v>
      </c>
      <c r="G33" s="95" t="s">
        <v>287</v>
      </c>
      <c r="H33" s="92" t="s">
        <v>6</v>
      </c>
      <c r="I33" s="93" t="s">
        <v>6</v>
      </c>
      <c r="J33" s="92" t="s">
        <v>6</v>
      </c>
      <c r="K33" s="93" t="s">
        <v>111</v>
      </c>
      <c r="L33" s="97" t="s">
        <v>288</v>
      </c>
      <c r="M33" s="93" t="s">
        <v>289</v>
      </c>
      <c r="N33" s="96" t="s">
        <v>290</v>
      </c>
      <c r="O33" s="93" t="s">
        <v>291</v>
      </c>
      <c r="P33" s="94" t="s">
        <v>86</v>
      </c>
    </row>
    <row r="34" spans="1:16">
      <c r="A34" s="92" t="s">
        <v>1100</v>
      </c>
      <c r="B34" s="93" t="s">
        <v>292</v>
      </c>
      <c r="C34" s="93" t="s">
        <v>293</v>
      </c>
      <c r="D34" s="97" t="s">
        <v>294</v>
      </c>
      <c r="E34" s="95" t="s">
        <v>295</v>
      </c>
      <c r="F34" s="94" t="s">
        <v>116</v>
      </c>
      <c r="G34" s="95" t="s">
        <v>296</v>
      </c>
      <c r="H34" s="92" t="s">
        <v>6</v>
      </c>
      <c r="I34" s="93" t="s">
        <v>297</v>
      </c>
      <c r="J34" s="95" t="s">
        <v>298</v>
      </c>
      <c r="K34" s="93" t="s">
        <v>299</v>
      </c>
      <c r="L34" s="97" t="s">
        <v>300</v>
      </c>
      <c r="M34" s="93" t="s">
        <v>301</v>
      </c>
      <c r="N34" s="95" t="s">
        <v>302</v>
      </c>
      <c r="O34" s="93" t="s">
        <v>303</v>
      </c>
      <c r="P34" s="96" t="s">
        <v>304</v>
      </c>
    </row>
    <row r="35" spans="1:16">
      <c r="A35" s="92" t="s">
        <v>1124</v>
      </c>
      <c r="B35" s="93" t="s">
        <v>305</v>
      </c>
      <c r="C35" s="93" t="s">
        <v>273</v>
      </c>
      <c r="D35" s="95" t="s">
        <v>296</v>
      </c>
      <c r="E35" s="96" t="s">
        <v>211</v>
      </c>
      <c r="F35" s="92" t="s">
        <v>1</v>
      </c>
      <c r="G35" s="95" t="s">
        <v>108</v>
      </c>
      <c r="H35" s="92" t="s">
        <v>1</v>
      </c>
      <c r="I35" s="93" t="s">
        <v>6</v>
      </c>
      <c r="J35" s="92" t="s">
        <v>6</v>
      </c>
      <c r="K35" s="93" t="s">
        <v>307</v>
      </c>
      <c r="L35" s="95" t="s">
        <v>308</v>
      </c>
      <c r="M35" s="93" t="s">
        <v>309</v>
      </c>
      <c r="N35" s="95" t="s">
        <v>78</v>
      </c>
      <c r="O35" s="93" t="s">
        <v>310</v>
      </c>
      <c r="P35" s="96" t="s">
        <v>311</v>
      </c>
    </row>
    <row r="36" spans="1:16">
      <c r="A36" s="92" t="s">
        <v>1125</v>
      </c>
      <c r="B36" s="93" t="s">
        <v>312</v>
      </c>
      <c r="C36" s="93" t="s">
        <v>313</v>
      </c>
      <c r="D36" s="97" t="s">
        <v>314</v>
      </c>
      <c r="E36" s="95" t="s">
        <v>315</v>
      </c>
      <c r="F36" s="96" t="s">
        <v>316</v>
      </c>
      <c r="G36" s="95" t="s">
        <v>317</v>
      </c>
      <c r="H36" s="95" t="s">
        <v>257</v>
      </c>
      <c r="I36" s="93" t="s">
        <v>318</v>
      </c>
      <c r="J36" s="97" t="s">
        <v>319</v>
      </c>
      <c r="K36" s="93" t="s">
        <v>320</v>
      </c>
      <c r="L36" s="97" t="s">
        <v>215</v>
      </c>
      <c r="M36" s="93" t="s">
        <v>321</v>
      </c>
      <c r="N36" s="97" t="s">
        <v>322</v>
      </c>
      <c r="O36" s="93" t="s">
        <v>323</v>
      </c>
      <c r="P36" s="94" t="s">
        <v>324</v>
      </c>
    </row>
    <row r="37" spans="1:16">
      <c r="A37" s="92" t="s">
        <v>1157</v>
      </c>
      <c r="B37" s="93" t="s">
        <v>325</v>
      </c>
      <c r="C37" s="93" t="s">
        <v>1</v>
      </c>
      <c r="D37" s="92" t="s">
        <v>1</v>
      </c>
      <c r="E37" s="92" t="s">
        <v>1</v>
      </c>
      <c r="F37" s="92" t="s">
        <v>1</v>
      </c>
      <c r="G37" s="92" t="s">
        <v>1</v>
      </c>
      <c r="H37" s="92" t="s">
        <v>1</v>
      </c>
      <c r="I37" s="93" t="s">
        <v>1</v>
      </c>
      <c r="J37" s="92" t="s">
        <v>1</v>
      </c>
      <c r="K37" s="93" t="s">
        <v>326</v>
      </c>
      <c r="L37" s="95" t="s">
        <v>327</v>
      </c>
      <c r="M37" s="93" t="s">
        <v>328</v>
      </c>
      <c r="N37" s="92" t="s">
        <v>1</v>
      </c>
      <c r="O37" s="93" t="s">
        <v>329</v>
      </c>
      <c r="P37" s="94" t="s">
        <v>262</v>
      </c>
    </row>
    <row r="38" spans="1:16" ht="20.399999999999999">
      <c r="A38" s="92" t="s">
        <v>1224</v>
      </c>
      <c r="B38" s="93" t="s">
        <v>330</v>
      </c>
      <c r="C38" s="93" t="s">
        <v>331</v>
      </c>
      <c r="D38" s="96" t="s">
        <v>332</v>
      </c>
      <c r="E38" s="92" t="s">
        <v>6</v>
      </c>
      <c r="F38" s="92" t="s">
        <v>1</v>
      </c>
      <c r="G38" s="96" t="s">
        <v>333</v>
      </c>
      <c r="H38" s="92" t="s">
        <v>6</v>
      </c>
      <c r="I38" s="93" t="s">
        <v>6</v>
      </c>
      <c r="J38" s="92" t="s">
        <v>6</v>
      </c>
      <c r="K38" s="93" t="s">
        <v>86</v>
      </c>
      <c r="L38" s="96" t="s">
        <v>334</v>
      </c>
      <c r="M38" s="93" t="s">
        <v>330</v>
      </c>
      <c r="N38" s="92" t="s">
        <v>1</v>
      </c>
      <c r="O38" s="93" t="s">
        <v>335</v>
      </c>
      <c r="P38" s="96" t="s">
        <v>336</v>
      </c>
    </row>
    <row r="39" spans="1:16">
      <c r="A39" s="92" t="s">
        <v>1115</v>
      </c>
      <c r="B39" s="93" t="s">
        <v>337</v>
      </c>
      <c r="C39" s="93" t="s">
        <v>212</v>
      </c>
      <c r="D39" s="97" t="s">
        <v>338</v>
      </c>
      <c r="E39" s="92" t="s">
        <v>1</v>
      </c>
      <c r="F39" s="92" t="s">
        <v>1</v>
      </c>
      <c r="G39" s="92" t="s">
        <v>1</v>
      </c>
      <c r="H39" s="92" t="s">
        <v>6</v>
      </c>
      <c r="I39" s="93" t="s">
        <v>339</v>
      </c>
      <c r="J39" s="96" t="s">
        <v>340</v>
      </c>
      <c r="K39" s="93" t="s">
        <v>341</v>
      </c>
      <c r="L39" s="97" t="s">
        <v>342</v>
      </c>
      <c r="M39" s="93" t="s">
        <v>337</v>
      </c>
      <c r="N39" s="92" t="s">
        <v>6</v>
      </c>
      <c r="O39" s="93" t="s">
        <v>343</v>
      </c>
      <c r="P39" s="96" t="s">
        <v>344</v>
      </c>
    </row>
    <row r="40" spans="1:16">
      <c r="A40" s="92" t="s">
        <v>1218</v>
      </c>
      <c r="B40" s="93" t="s">
        <v>345</v>
      </c>
      <c r="C40" s="93" t="s">
        <v>207</v>
      </c>
      <c r="D40" s="95" t="s">
        <v>346</v>
      </c>
      <c r="E40" s="96" t="s">
        <v>347</v>
      </c>
      <c r="F40" s="92" t="s">
        <v>1</v>
      </c>
      <c r="G40" s="96" t="s">
        <v>348</v>
      </c>
      <c r="H40" s="92" t="s">
        <v>6</v>
      </c>
      <c r="I40" s="93" t="s">
        <v>349</v>
      </c>
      <c r="J40" s="95" t="s">
        <v>77</v>
      </c>
      <c r="K40" s="93" t="s">
        <v>350</v>
      </c>
      <c r="L40" s="95" t="s">
        <v>351</v>
      </c>
      <c r="M40" s="93" t="s">
        <v>284</v>
      </c>
      <c r="N40" s="96" t="s">
        <v>287</v>
      </c>
      <c r="O40" s="93" t="s">
        <v>352</v>
      </c>
      <c r="P40" s="94" t="s">
        <v>353</v>
      </c>
    </row>
    <row r="41" spans="1:16">
      <c r="A41" s="92" t="s">
        <v>1127</v>
      </c>
      <c r="B41" s="93" t="s">
        <v>309</v>
      </c>
      <c r="C41" s="93" t="s">
        <v>181</v>
      </c>
      <c r="D41" s="95" t="s">
        <v>354</v>
      </c>
      <c r="E41" s="92" t="s">
        <v>1</v>
      </c>
      <c r="F41" s="92" t="s">
        <v>6</v>
      </c>
      <c r="G41" s="94" t="s">
        <v>234</v>
      </c>
      <c r="H41" s="92" t="s">
        <v>6</v>
      </c>
      <c r="I41" s="93" t="s">
        <v>355</v>
      </c>
      <c r="J41" s="96" t="s">
        <v>211</v>
      </c>
      <c r="K41" s="93" t="s">
        <v>356</v>
      </c>
      <c r="L41" s="92" t="s">
        <v>6</v>
      </c>
      <c r="M41" s="93" t="s">
        <v>309</v>
      </c>
      <c r="N41" s="92" t="s">
        <v>6</v>
      </c>
      <c r="O41" s="93" t="s">
        <v>357</v>
      </c>
      <c r="P41" s="94" t="s">
        <v>358</v>
      </c>
    </row>
    <row r="42" spans="1:16">
      <c r="A42" s="92" t="s">
        <v>1126</v>
      </c>
      <c r="B42" s="93" t="s">
        <v>265</v>
      </c>
      <c r="C42" s="93" t="s">
        <v>359</v>
      </c>
      <c r="D42" s="95" t="s">
        <v>98</v>
      </c>
      <c r="E42" s="96" t="s">
        <v>360</v>
      </c>
      <c r="F42" s="92" t="s">
        <v>1</v>
      </c>
      <c r="G42" s="94" t="s">
        <v>361</v>
      </c>
      <c r="H42" s="92" t="s">
        <v>1</v>
      </c>
      <c r="I42" s="93" t="s">
        <v>362</v>
      </c>
      <c r="J42" s="95" t="s">
        <v>363</v>
      </c>
      <c r="K42" s="93" t="s">
        <v>364</v>
      </c>
      <c r="L42" s="97" t="s">
        <v>365</v>
      </c>
      <c r="M42" s="93" t="s">
        <v>366</v>
      </c>
      <c r="N42" s="95" t="s">
        <v>367</v>
      </c>
      <c r="O42" s="93" t="s">
        <v>368</v>
      </c>
      <c r="P42" s="94" t="s">
        <v>369</v>
      </c>
    </row>
    <row r="43" spans="1:16">
      <c r="A43" s="92" t="s">
        <v>1130</v>
      </c>
      <c r="B43" s="93" t="s">
        <v>370</v>
      </c>
      <c r="C43" s="93" t="s">
        <v>371</v>
      </c>
      <c r="D43" s="95" t="s">
        <v>372</v>
      </c>
      <c r="E43" s="92" t="s">
        <v>1</v>
      </c>
      <c r="F43" s="92" t="s">
        <v>1</v>
      </c>
      <c r="G43" s="92" t="s">
        <v>1</v>
      </c>
      <c r="H43" s="92" t="s">
        <v>6</v>
      </c>
      <c r="I43" s="93" t="s">
        <v>373</v>
      </c>
      <c r="J43" s="95" t="s">
        <v>270</v>
      </c>
      <c r="K43" s="93" t="s">
        <v>374</v>
      </c>
      <c r="L43" s="97" t="s">
        <v>375</v>
      </c>
      <c r="M43" s="93" t="s">
        <v>376</v>
      </c>
      <c r="N43" s="92" t="s">
        <v>1</v>
      </c>
      <c r="O43" s="93" t="s">
        <v>377</v>
      </c>
      <c r="P43" s="94" t="s">
        <v>378</v>
      </c>
    </row>
    <row r="44" spans="1:16">
      <c r="A44" s="92" t="s">
        <v>1131</v>
      </c>
      <c r="B44" s="93" t="s">
        <v>379</v>
      </c>
      <c r="C44" s="93" t="s">
        <v>323</v>
      </c>
      <c r="D44" s="95" t="s">
        <v>296</v>
      </c>
      <c r="E44" s="96" t="s">
        <v>173</v>
      </c>
      <c r="F44" s="92" t="s">
        <v>1</v>
      </c>
      <c r="G44" s="95" t="s">
        <v>380</v>
      </c>
      <c r="H44" s="92" t="s">
        <v>6</v>
      </c>
      <c r="I44" s="93" t="s">
        <v>381</v>
      </c>
      <c r="J44" s="96" t="s">
        <v>290</v>
      </c>
      <c r="K44" s="93" t="s">
        <v>382</v>
      </c>
      <c r="L44" s="97" t="s">
        <v>383</v>
      </c>
      <c r="M44" s="93" t="s">
        <v>384</v>
      </c>
      <c r="N44" s="96" t="s">
        <v>127</v>
      </c>
      <c r="O44" s="93" t="s">
        <v>385</v>
      </c>
      <c r="P44" s="94" t="s">
        <v>386</v>
      </c>
    </row>
    <row r="45" spans="1:16">
      <c r="A45" s="92" t="s">
        <v>1132</v>
      </c>
      <c r="B45" s="93" t="s">
        <v>350</v>
      </c>
      <c r="C45" s="93" t="s">
        <v>387</v>
      </c>
      <c r="D45" s="95" t="s">
        <v>388</v>
      </c>
      <c r="E45" s="92" t="s">
        <v>1</v>
      </c>
      <c r="F45" s="92" t="s">
        <v>1</v>
      </c>
      <c r="G45" s="95" t="s">
        <v>117</v>
      </c>
      <c r="H45" s="92" t="s">
        <v>6</v>
      </c>
      <c r="I45" s="93" t="s">
        <v>355</v>
      </c>
      <c r="J45" s="96" t="s">
        <v>334</v>
      </c>
      <c r="K45" s="93" t="s">
        <v>389</v>
      </c>
      <c r="L45" s="97" t="s">
        <v>322</v>
      </c>
      <c r="M45" s="93" t="s">
        <v>310</v>
      </c>
      <c r="N45" s="92" t="s">
        <v>1</v>
      </c>
      <c r="O45" s="93" t="s">
        <v>390</v>
      </c>
      <c r="P45" s="96" t="s">
        <v>89</v>
      </c>
    </row>
    <row r="46" spans="1:16">
      <c r="A46" s="92" t="s">
        <v>1239</v>
      </c>
      <c r="B46" s="93" t="s">
        <v>163</v>
      </c>
      <c r="C46" s="93" t="s">
        <v>6</v>
      </c>
      <c r="D46" s="92" t="s">
        <v>6</v>
      </c>
      <c r="E46" s="92" t="s">
        <v>6</v>
      </c>
      <c r="F46" s="92" t="s">
        <v>6</v>
      </c>
      <c r="G46" s="92" t="s">
        <v>6</v>
      </c>
      <c r="H46" s="92" t="s">
        <v>6</v>
      </c>
      <c r="I46" s="93" t="s">
        <v>6</v>
      </c>
      <c r="J46" s="92" t="s">
        <v>6</v>
      </c>
      <c r="K46" s="93" t="s">
        <v>391</v>
      </c>
      <c r="L46" s="96" t="s">
        <v>90</v>
      </c>
      <c r="M46" s="93" t="s">
        <v>163</v>
      </c>
      <c r="N46" s="92" t="s">
        <v>1</v>
      </c>
      <c r="O46" s="93" t="s">
        <v>353</v>
      </c>
      <c r="P46" s="94" t="s">
        <v>283</v>
      </c>
    </row>
    <row r="47" spans="1:16" ht="20.399999999999999">
      <c r="A47" s="92" t="s">
        <v>1174</v>
      </c>
      <c r="B47" s="93" t="s">
        <v>392</v>
      </c>
      <c r="C47" s="93" t="s">
        <v>393</v>
      </c>
      <c r="D47" s="96" t="s">
        <v>394</v>
      </c>
      <c r="E47" s="94" t="s">
        <v>222</v>
      </c>
      <c r="F47" s="94" t="s">
        <v>395</v>
      </c>
      <c r="G47" s="92" t="s">
        <v>1</v>
      </c>
      <c r="H47" s="92" t="s">
        <v>6</v>
      </c>
      <c r="I47" s="93" t="s">
        <v>6</v>
      </c>
      <c r="J47" s="92" t="s">
        <v>6</v>
      </c>
      <c r="K47" s="93" t="s">
        <v>219</v>
      </c>
      <c r="L47" s="96" t="s">
        <v>311</v>
      </c>
      <c r="M47" s="93" t="s">
        <v>229</v>
      </c>
      <c r="N47" s="96" t="s">
        <v>396</v>
      </c>
      <c r="O47" s="93" t="s">
        <v>262</v>
      </c>
      <c r="P47" s="94" t="s">
        <v>397</v>
      </c>
    </row>
    <row r="48" spans="1:16">
      <c r="A48" s="92" t="s">
        <v>1133</v>
      </c>
      <c r="B48" s="93" t="s">
        <v>398</v>
      </c>
      <c r="C48" s="93" t="s">
        <v>399</v>
      </c>
      <c r="D48" s="97" t="s">
        <v>400</v>
      </c>
      <c r="E48" s="92" t="s">
        <v>1</v>
      </c>
      <c r="F48" s="94" t="s">
        <v>401</v>
      </c>
      <c r="G48" s="95" t="s">
        <v>296</v>
      </c>
      <c r="H48" s="92" t="s">
        <v>1</v>
      </c>
      <c r="I48" s="93" t="s">
        <v>402</v>
      </c>
      <c r="J48" s="95" t="s">
        <v>145</v>
      </c>
      <c r="K48" s="93" t="s">
        <v>337</v>
      </c>
      <c r="L48" s="97" t="s">
        <v>403</v>
      </c>
      <c r="M48" s="93" t="s">
        <v>398</v>
      </c>
      <c r="N48" s="92" t="s">
        <v>1</v>
      </c>
      <c r="O48" s="93" t="s">
        <v>404</v>
      </c>
      <c r="P48" s="94" t="s">
        <v>223</v>
      </c>
    </row>
    <row r="49" spans="1:16">
      <c r="A49" s="92" t="s">
        <v>1138</v>
      </c>
      <c r="B49" s="93" t="s">
        <v>405</v>
      </c>
      <c r="C49" s="93" t="s">
        <v>406</v>
      </c>
      <c r="D49" s="97" t="s">
        <v>407</v>
      </c>
      <c r="E49" s="95" t="s">
        <v>246</v>
      </c>
      <c r="F49" s="94" t="s">
        <v>408</v>
      </c>
      <c r="G49" s="95" t="s">
        <v>409</v>
      </c>
      <c r="H49" s="92" t="s">
        <v>1</v>
      </c>
      <c r="I49" s="93" t="s">
        <v>410</v>
      </c>
      <c r="J49" s="97" t="s">
        <v>411</v>
      </c>
      <c r="K49" s="93" t="s">
        <v>412</v>
      </c>
      <c r="L49" s="97" t="s">
        <v>413</v>
      </c>
      <c r="M49" s="93" t="s">
        <v>414</v>
      </c>
      <c r="N49" s="95" t="s">
        <v>415</v>
      </c>
      <c r="O49" s="93" t="s">
        <v>285</v>
      </c>
      <c r="P49" s="94" t="s">
        <v>198</v>
      </c>
    </row>
    <row r="50" spans="1:16">
      <c r="A50" s="92" t="s">
        <v>1134</v>
      </c>
      <c r="B50" s="93" t="s">
        <v>214</v>
      </c>
      <c r="C50" s="93" t="s">
        <v>321</v>
      </c>
      <c r="D50" s="97" t="s">
        <v>416</v>
      </c>
      <c r="E50" s="94" t="s">
        <v>241</v>
      </c>
      <c r="F50" s="94" t="s">
        <v>70</v>
      </c>
      <c r="G50" s="96" t="s">
        <v>227</v>
      </c>
      <c r="H50" s="92" t="s">
        <v>1</v>
      </c>
      <c r="I50" s="93" t="s">
        <v>417</v>
      </c>
      <c r="J50" s="96" t="s">
        <v>418</v>
      </c>
      <c r="K50" s="93" t="s">
        <v>398</v>
      </c>
      <c r="L50" s="97" t="s">
        <v>419</v>
      </c>
      <c r="M50" s="93" t="s">
        <v>420</v>
      </c>
      <c r="N50" s="97" t="s">
        <v>365</v>
      </c>
      <c r="O50" s="93" t="s">
        <v>421</v>
      </c>
      <c r="P50" s="94" t="s">
        <v>281</v>
      </c>
    </row>
    <row r="51" spans="1:16">
      <c r="A51" s="92" t="s">
        <v>1136</v>
      </c>
      <c r="B51" s="93" t="s">
        <v>422</v>
      </c>
      <c r="C51" s="93" t="s">
        <v>423</v>
      </c>
      <c r="D51" s="97" t="s">
        <v>424</v>
      </c>
      <c r="E51" s="95" t="s">
        <v>425</v>
      </c>
      <c r="F51" s="94" t="s">
        <v>426</v>
      </c>
      <c r="G51" s="96" t="s">
        <v>203</v>
      </c>
      <c r="H51" s="96" t="s">
        <v>333</v>
      </c>
      <c r="I51" s="93" t="s">
        <v>427</v>
      </c>
      <c r="J51" s="95" t="s">
        <v>315</v>
      </c>
      <c r="K51" s="93" t="s">
        <v>428</v>
      </c>
      <c r="L51" s="97" t="s">
        <v>429</v>
      </c>
      <c r="M51" s="93" t="s">
        <v>430</v>
      </c>
      <c r="N51" s="95" t="s">
        <v>431</v>
      </c>
      <c r="O51" s="93" t="s">
        <v>432</v>
      </c>
      <c r="P51" s="94" t="s">
        <v>433</v>
      </c>
    </row>
    <row r="52" spans="1:16">
      <c r="A52" s="92" t="s">
        <v>1128</v>
      </c>
      <c r="B52" s="93" t="s">
        <v>434</v>
      </c>
      <c r="C52" s="93" t="s">
        <v>435</v>
      </c>
      <c r="D52" s="97" t="s">
        <v>338</v>
      </c>
      <c r="E52" s="95" t="s">
        <v>436</v>
      </c>
      <c r="F52" s="92" t="s">
        <v>1</v>
      </c>
      <c r="G52" s="95" t="s">
        <v>437</v>
      </c>
      <c r="H52" s="92" t="s">
        <v>6</v>
      </c>
      <c r="I52" s="93" t="s">
        <v>6</v>
      </c>
      <c r="J52" s="92" t="s">
        <v>6</v>
      </c>
      <c r="K52" s="93" t="s">
        <v>109</v>
      </c>
      <c r="L52" s="95" t="s">
        <v>438</v>
      </c>
      <c r="M52" s="93" t="s">
        <v>439</v>
      </c>
      <c r="N52" s="95" t="s">
        <v>257</v>
      </c>
      <c r="O52" s="93" t="s">
        <v>440</v>
      </c>
      <c r="P52" s="94" t="s">
        <v>441</v>
      </c>
    </row>
    <row r="53" spans="1:16">
      <c r="A53" s="92" t="s">
        <v>1123</v>
      </c>
      <c r="B53" s="93" t="s">
        <v>442</v>
      </c>
      <c r="C53" s="93" t="s">
        <v>146</v>
      </c>
      <c r="D53" s="96" t="s">
        <v>89</v>
      </c>
      <c r="E53" s="94" t="s">
        <v>443</v>
      </c>
      <c r="F53" s="92" t="s">
        <v>6</v>
      </c>
      <c r="G53" s="94" t="s">
        <v>114</v>
      </c>
      <c r="H53" s="92" t="s">
        <v>1</v>
      </c>
      <c r="I53" s="93" t="s">
        <v>6</v>
      </c>
      <c r="J53" s="92" t="s">
        <v>6</v>
      </c>
      <c r="K53" s="93" t="s">
        <v>122</v>
      </c>
      <c r="L53" s="96" t="s">
        <v>176</v>
      </c>
      <c r="M53" s="93" t="s">
        <v>442</v>
      </c>
      <c r="N53" s="96" t="s">
        <v>141</v>
      </c>
      <c r="O53" s="93" t="s">
        <v>224</v>
      </c>
      <c r="P53" s="94" t="s">
        <v>281</v>
      </c>
    </row>
    <row r="54" spans="1:16">
      <c r="A54" s="92" t="s">
        <v>1141</v>
      </c>
      <c r="B54" s="93" t="s">
        <v>445</v>
      </c>
      <c r="C54" s="93" t="s">
        <v>446</v>
      </c>
      <c r="D54" s="95" t="s">
        <v>447</v>
      </c>
      <c r="E54" s="94" t="s">
        <v>448</v>
      </c>
      <c r="F54" s="92" t="s">
        <v>1</v>
      </c>
      <c r="G54" s="94" t="s">
        <v>449</v>
      </c>
      <c r="H54" s="92" t="s">
        <v>6</v>
      </c>
      <c r="I54" s="93" t="s">
        <v>450</v>
      </c>
      <c r="J54" s="95" t="s">
        <v>451</v>
      </c>
      <c r="K54" s="93" t="s">
        <v>452</v>
      </c>
      <c r="L54" s="95" t="s">
        <v>431</v>
      </c>
      <c r="M54" s="93" t="s">
        <v>291</v>
      </c>
      <c r="N54" s="94" t="s">
        <v>453</v>
      </c>
      <c r="O54" s="93" t="s">
        <v>120</v>
      </c>
      <c r="P54" s="94" t="s">
        <v>274</v>
      </c>
    </row>
    <row r="55" spans="1:16">
      <c r="A55" s="92" t="s">
        <v>1236</v>
      </c>
      <c r="B55" s="93" t="s">
        <v>454</v>
      </c>
      <c r="C55" s="93" t="s">
        <v>6</v>
      </c>
      <c r="D55" s="92" t="s">
        <v>6</v>
      </c>
      <c r="E55" s="92" t="s">
        <v>1</v>
      </c>
      <c r="F55" s="92" t="s">
        <v>6</v>
      </c>
      <c r="G55" s="92" t="s">
        <v>1</v>
      </c>
      <c r="H55" s="92" t="s">
        <v>6</v>
      </c>
      <c r="I55" s="93" t="s">
        <v>6</v>
      </c>
      <c r="J55" s="92" t="s">
        <v>6</v>
      </c>
      <c r="K55" s="93" t="s">
        <v>229</v>
      </c>
      <c r="L55" s="92" t="s">
        <v>6</v>
      </c>
      <c r="M55" s="93" t="s">
        <v>454</v>
      </c>
      <c r="N55" s="92" t="s">
        <v>6</v>
      </c>
      <c r="O55" s="93" t="s">
        <v>274</v>
      </c>
      <c r="P55" s="94" t="s">
        <v>455</v>
      </c>
    </row>
    <row r="56" spans="1:16">
      <c r="A56" s="92" t="s">
        <v>1187</v>
      </c>
      <c r="B56" s="93" t="s">
        <v>456</v>
      </c>
      <c r="C56" s="93" t="s">
        <v>113</v>
      </c>
      <c r="D56" s="95" t="s">
        <v>457</v>
      </c>
      <c r="E56" s="92" t="s">
        <v>6</v>
      </c>
      <c r="F56" s="92" t="s">
        <v>6</v>
      </c>
      <c r="G56" s="92" t="s">
        <v>6</v>
      </c>
      <c r="H56" s="92" t="s">
        <v>6</v>
      </c>
      <c r="I56" s="93" t="s">
        <v>1</v>
      </c>
      <c r="J56" s="129" t="s">
        <v>1</v>
      </c>
      <c r="K56" s="93" t="s">
        <v>459</v>
      </c>
      <c r="L56" s="95" t="s">
        <v>451</v>
      </c>
      <c r="M56" s="93" t="s">
        <v>460</v>
      </c>
      <c r="N56" s="92" t="s">
        <v>1</v>
      </c>
      <c r="O56" s="93" t="s">
        <v>259</v>
      </c>
      <c r="P56" s="94" t="s">
        <v>461</v>
      </c>
    </row>
    <row r="57" spans="1:16">
      <c r="A57" s="92" t="s">
        <v>1150</v>
      </c>
      <c r="B57" s="93" t="s">
        <v>462</v>
      </c>
      <c r="C57" s="93" t="s">
        <v>463</v>
      </c>
      <c r="D57" s="95" t="s">
        <v>464</v>
      </c>
      <c r="E57" s="92" t="s">
        <v>1</v>
      </c>
      <c r="F57" s="92" t="s">
        <v>1</v>
      </c>
      <c r="G57" s="92" t="s">
        <v>6</v>
      </c>
      <c r="H57" s="92" t="s">
        <v>6</v>
      </c>
      <c r="I57" s="93" t="s">
        <v>6</v>
      </c>
      <c r="J57" s="92" t="s">
        <v>6</v>
      </c>
      <c r="K57" s="93" t="s">
        <v>391</v>
      </c>
      <c r="L57" s="96" t="s">
        <v>465</v>
      </c>
      <c r="M57" s="93" t="s">
        <v>281</v>
      </c>
      <c r="N57" s="92" t="s">
        <v>1</v>
      </c>
      <c r="O57" s="93" t="s">
        <v>462</v>
      </c>
      <c r="P57" s="94" t="s">
        <v>466</v>
      </c>
    </row>
    <row r="58" spans="1:16">
      <c r="A58" s="92" t="s">
        <v>1111</v>
      </c>
      <c r="B58" s="93" t="s">
        <v>467</v>
      </c>
      <c r="C58" s="93" t="s">
        <v>468</v>
      </c>
      <c r="D58" s="97" t="s">
        <v>112</v>
      </c>
      <c r="E58" s="95" t="s">
        <v>469</v>
      </c>
      <c r="F58" s="92" t="s">
        <v>1</v>
      </c>
      <c r="G58" s="95" t="s">
        <v>470</v>
      </c>
      <c r="H58" s="92" t="s">
        <v>6</v>
      </c>
      <c r="I58" s="93" t="s">
        <v>471</v>
      </c>
      <c r="J58" s="95" t="s">
        <v>317</v>
      </c>
      <c r="K58" s="93" t="s">
        <v>155</v>
      </c>
      <c r="L58" s="97" t="s">
        <v>472</v>
      </c>
      <c r="M58" s="93" t="s">
        <v>83</v>
      </c>
      <c r="N58" s="97" t="s">
        <v>102</v>
      </c>
      <c r="O58" s="93" t="s">
        <v>473</v>
      </c>
      <c r="P58" s="94" t="s">
        <v>474</v>
      </c>
    </row>
    <row r="59" spans="1:16">
      <c r="A59" s="92" t="s">
        <v>1151</v>
      </c>
      <c r="B59" s="93" t="s">
        <v>441</v>
      </c>
      <c r="C59" s="93" t="s">
        <v>1</v>
      </c>
      <c r="D59" s="92" t="s">
        <v>1</v>
      </c>
      <c r="E59" s="92" t="s">
        <v>1</v>
      </c>
      <c r="F59" s="92" t="s">
        <v>1</v>
      </c>
      <c r="G59" s="92" t="s">
        <v>1</v>
      </c>
      <c r="H59" s="92" t="s">
        <v>1</v>
      </c>
      <c r="I59" s="93" t="s">
        <v>6</v>
      </c>
      <c r="J59" s="92" t="s">
        <v>6</v>
      </c>
      <c r="K59" s="93" t="s">
        <v>182</v>
      </c>
      <c r="L59" s="96" t="s">
        <v>196</v>
      </c>
      <c r="M59" s="93" t="s">
        <v>441</v>
      </c>
      <c r="N59" s="92" t="s">
        <v>1</v>
      </c>
      <c r="O59" s="93" t="s">
        <v>475</v>
      </c>
      <c r="P59" s="96" t="s">
        <v>336</v>
      </c>
    </row>
    <row r="60" spans="1:16">
      <c r="A60" s="92" t="s">
        <v>1152</v>
      </c>
      <c r="B60" s="93" t="s">
        <v>476</v>
      </c>
      <c r="C60" s="93" t="s">
        <v>477</v>
      </c>
      <c r="D60" s="95" t="s">
        <v>478</v>
      </c>
      <c r="E60" s="94" t="s">
        <v>229</v>
      </c>
      <c r="F60" s="92" t="s">
        <v>1</v>
      </c>
      <c r="G60" s="95" t="s">
        <v>201</v>
      </c>
      <c r="H60" s="92" t="s">
        <v>6</v>
      </c>
      <c r="I60" s="93" t="s">
        <v>479</v>
      </c>
      <c r="J60" s="96" t="s">
        <v>279</v>
      </c>
      <c r="K60" s="93" t="s">
        <v>480</v>
      </c>
      <c r="L60" s="97" t="s">
        <v>342</v>
      </c>
      <c r="M60" s="93" t="s">
        <v>235</v>
      </c>
      <c r="N60" s="92" t="s">
        <v>1</v>
      </c>
      <c r="O60" s="93" t="s">
        <v>481</v>
      </c>
      <c r="P60" s="94" t="s">
        <v>482</v>
      </c>
    </row>
    <row r="61" spans="1:16">
      <c r="A61" s="92" t="s">
        <v>1153</v>
      </c>
      <c r="B61" s="93" t="s">
        <v>132</v>
      </c>
      <c r="C61" s="93" t="s">
        <v>483</v>
      </c>
      <c r="D61" s="97" t="s">
        <v>484</v>
      </c>
      <c r="E61" s="96" t="s">
        <v>485</v>
      </c>
      <c r="F61" s="94" t="s">
        <v>486</v>
      </c>
      <c r="G61" s="95" t="s">
        <v>487</v>
      </c>
      <c r="H61" s="92" t="s">
        <v>1</v>
      </c>
      <c r="I61" s="93" t="s">
        <v>488</v>
      </c>
      <c r="J61" s="95" t="s">
        <v>295</v>
      </c>
      <c r="K61" s="93" t="s">
        <v>489</v>
      </c>
      <c r="L61" s="97" t="s">
        <v>490</v>
      </c>
      <c r="M61" s="93" t="s">
        <v>491</v>
      </c>
      <c r="N61" s="95" t="s">
        <v>492</v>
      </c>
      <c r="O61" s="93" t="s">
        <v>435</v>
      </c>
      <c r="P61" s="94" t="s">
        <v>234</v>
      </c>
    </row>
    <row r="62" spans="1:16">
      <c r="A62" s="92" t="s">
        <v>1144</v>
      </c>
      <c r="B62" s="93" t="s">
        <v>275</v>
      </c>
      <c r="C62" s="93" t="s">
        <v>493</v>
      </c>
      <c r="D62" s="95" t="s">
        <v>145</v>
      </c>
      <c r="E62" s="95" t="s">
        <v>494</v>
      </c>
      <c r="F62" s="92" t="s">
        <v>1</v>
      </c>
      <c r="G62" s="95" t="s">
        <v>495</v>
      </c>
      <c r="H62" s="92" t="s">
        <v>1</v>
      </c>
      <c r="I62" s="93" t="s">
        <v>6</v>
      </c>
      <c r="J62" s="92" t="s">
        <v>6</v>
      </c>
      <c r="K62" s="93" t="s">
        <v>497</v>
      </c>
      <c r="L62" s="96" t="s">
        <v>203</v>
      </c>
      <c r="M62" s="93" t="s">
        <v>275</v>
      </c>
      <c r="N62" s="94" t="s">
        <v>6</v>
      </c>
      <c r="O62" s="93" t="s">
        <v>498</v>
      </c>
      <c r="P62" s="94" t="s">
        <v>441</v>
      </c>
    </row>
    <row r="63" spans="1:16">
      <c r="A63" s="92" t="s">
        <v>1159</v>
      </c>
      <c r="B63" s="93" t="s">
        <v>499</v>
      </c>
      <c r="C63" s="93" t="s">
        <v>1</v>
      </c>
      <c r="D63" s="92" t="s">
        <v>1</v>
      </c>
      <c r="E63" s="92" t="s">
        <v>1</v>
      </c>
      <c r="F63" s="92" t="s">
        <v>1</v>
      </c>
      <c r="G63" s="92" t="s">
        <v>1</v>
      </c>
      <c r="H63" s="92" t="s">
        <v>1</v>
      </c>
      <c r="I63" s="93" t="s">
        <v>6</v>
      </c>
      <c r="J63" s="92" t="s">
        <v>6</v>
      </c>
      <c r="K63" s="93" t="s">
        <v>500</v>
      </c>
      <c r="L63" s="92" t="s">
        <v>6</v>
      </c>
      <c r="M63" s="93" t="s">
        <v>499</v>
      </c>
      <c r="N63" s="92" t="s">
        <v>6</v>
      </c>
      <c r="O63" s="93" t="s">
        <v>501</v>
      </c>
      <c r="P63" s="96" t="s">
        <v>502</v>
      </c>
    </row>
    <row r="64" spans="1:16">
      <c r="A64" s="92" t="s">
        <v>1160</v>
      </c>
      <c r="B64" s="93" t="s">
        <v>503</v>
      </c>
      <c r="C64" s="93" t="s">
        <v>504</v>
      </c>
      <c r="D64" s="96" t="s">
        <v>290</v>
      </c>
      <c r="E64" s="92" t="s">
        <v>1</v>
      </c>
      <c r="F64" s="92" t="s">
        <v>6</v>
      </c>
      <c r="G64" s="94" t="s">
        <v>253</v>
      </c>
      <c r="H64" s="92" t="s">
        <v>6</v>
      </c>
      <c r="I64" s="93" t="s">
        <v>6</v>
      </c>
      <c r="J64" s="92" t="s">
        <v>6</v>
      </c>
      <c r="K64" s="93" t="s">
        <v>253</v>
      </c>
      <c r="L64" s="95" t="s">
        <v>506</v>
      </c>
      <c r="M64" s="93" t="s">
        <v>503</v>
      </c>
      <c r="N64" s="92" t="s">
        <v>1</v>
      </c>
      <c r="O64" s="93" t="s">
        <v>71</v>
      </c>
      <c r="P64" s="94" t="s">
        <v>192</v>
      </c>
    </row>
    <row r="65" spans="1:16">
      <c r="A65" s="92" t="s">
        <v>1142</v>
      </c>
      <c r="B65" s="93" t="s">
        <v>397</v>
      </c>
      <c r="C65" s="93" t="s">
        <v>1</v>
      </c>
      <c r="D65" s="92" t="s">
        <v>1</v>
      </c>
      <c r="E65" s="92" t="s">
        <v>1</v>
      </c>
      <c r="F65" s="92" t="s">
        <v>1</v>
      </c>
      <c r="G65" s="92" t="s">
        <v>1</v>
      </c>
      <c r="H65" s="92" t="s">
        <v>1</v>
      </c>
      <c r="I65" s="93" t="s">
        <v>6</v>
      </c>
      <c r="J65" s="92" t="s">
        <v>6</v>
      </c>
      <c r="K65" s="93" t="s">
        <v>324</v>
      </c>
      <c r="L65" s="92" t="s">
        <v>6</v>
      </c>
      <c r="M65" s="93" t="s">
        <v>397</v>
      </c>
      <c r="N65" s="92" t="s">
        <v>1</v>
      </c>
      <c r="O65" s="93"/>
      <c r="P65" s="130"/>
    </row>
    <row r="66" spans="1:16">
      <c r="A66" s="92" t="s">
        <v>1161</v>
      </c>
      <c r="B66" s="93" t="s">
        <v>265</v>
      </c>
      <c r="C66" s="93" t="s">
        <v>83</v>
      </c>
      <c r="D66" s="95" t="s">
        <v>507</v>
      </c>
      <c r="E66" s="96" t="s">
        <v>505</v>
      </c>
      <c r="F66" s="94" t="s">
        <v>120</v>
      </c>
      <c r="G66" s="95" t="s">
        <v>367</v>
      </c>
      <c r="H66" s="92" t="s">
        <v>6</v>
      </c>
      <c r="I66" s="93" t="s">
        <v>508</v>
      </c>
      <c r="J66" s="95" t="s">
        <v>363</v>
      </c>
      <c r="K66" s="93" t="s">
        <v>509</v>
      </c>
      <c r="L66" s="97" t="s">
        <v>102</v>
      </c>
      <c r="M66" s="93" t="s">
        <v>510</v>
      </c>
      <c r="N66" s="95" t="s">
        <v>511</v>
      </c>
      <c r="O66" s="93" t="s">
        <v>512</v>
      </c>
      <c r="P66" s="94" t="s">
        <v>182</v>
      </c>
    </row>
    <row r="67" spans="1:16">
      <c r="A67" s="92" t="s">
        <v>1163</v>
      </c>
      <c r="B67" s="93" t="s">
        <v>513</v>
      </c>
      <c r="C67" s="93" t="s">
        <v>146</v>
      </c>
      <c r="D67" s="94" t="s">
        <v>218</v>
      </c>
      <c r="E67" s="92" t="s">
        <v>1</v>
      </c>
      <c r="F67" s="92" t="s">
        <v>6</v>
      </c>
      <c r="G67" s="92" t="s">
        <v>1</v>
      </c>
      <c r="H67" s="92" t="s">
        <v>6</v>
      </c>
      <c r="I67" s="93" t="s">
        <v>6</v>
      </c>
      <c r="J67" s="92" t="s">
        <v>6</v>
      </c>
      <c r="K67" s="93" t="s">
        <v>514</v>
      </c>
      <c r="L67" s="96" t="s">
        <v>515</v>
      </c>
      <c r="M67" s="93" t="s">
        <v>513</v>
      </c>
      <c r="N67" s="92" t="s">
        <v>6</v>
      </c>
      <c r="O67" s="93" t="s">
        <v>259</v>
      </c>
      <c r="P67" s="94" t="s">
        <v>392</v>
      </c>
    </row>
    <row r="68" spans="1:16">
      <c r="A68" s="92" t="s">
        <v>1103</v>
      </c>
      <c r="B68" s="93" t="s">
        <v>516</v>
      </c>
      <c r="C68" s="93" t="s">
        <v>381</v>
      </c>
      <c r="D68" s="97" t="s">
        <v>517</v>
      </c>
      <c r="E68" s="96" t="s">
        <v>518</v>
      </c>
      <c r="F68" s="94" t="s">
        <v>238</v>
      </c>
      <c r="G68" s="95" t="s">
        <v>519</v>
      </c>
      <c r="H68" s="92" t="s">
        <v>1</v>
      </c>
      <c r="I68" s="93" t="s">
        <v>520</v>
      </c>
      <c r="J68" s="97" t="s">
        <v>521</v>
      </c>
      <c r="K68" s="93" t="s">
        <v>522</v>
      </c>
      <c r="L68" s="97" t="s">
        <v>523</v>
      </c>
      <c r="M68" s="93" t="s">
        <v>524</v>
      </c>
      <c r="N68" s="94" t="s">
        <v>70</v>
      </c>
      <c r="O68" s="93" t="s">
        <v>525</v>
      </c>
      <c r="P68" s="94" t="s">
        <v>526</v>
      </c>
    </row>
    <row r="69" spans="1:16">
      <c r="A69" s="92" t="s">
        <v>1164</v>
      </c>
      <c r="B69" s="93" t="s">
        <v>527</v>
      </c>
      <c r="C69" s="93" t="s">
        <v>528</v>
      </c>
      <c r="D69" s="97" t="s">
        <v>529</v>
      </c>
      <c r="E69" s="96" t="s">
        <v>334</v>
      </c>
      <c r="F69" s="92" t="s">
        <v>1</v>
      </c>
      <c r="G69" s="95" t="s">
        <v>530</v>
      </c>
      <c r="H69" s="92" t="s">
        <v>1</v>
      </c>
      <c r="I69" s="93" t="s">
        <v>531</v>
      </c>
      <c r="J69" s="95" t="s">
        <v>532</v>
      </c>
      <c r="K69" s="93" t="s">
        <v>533</v>
      </c>
      <c r="L69" s="97" t="s">
        <v>319</v>
      </c>
      <c r="M69" s="93" t="s">
        <v>534</v>
      </c>
      <c r="N69" s="97" t="s">
        <v>535</v>
      </c>
      <c r="O69" s="93" t="s">
        <v>384</v>
      </c>
      <c r="P69" s="94" t="s">
        <v>466</v>
      </c>
    </row>
    <row r="70" spans="1:16">
      <c r="A70" s="92" t="s">
        <v>1166</v>
      </c>
      <c r="B70" s="93" t="s">
        <v>479</v>
      </c>
      <c r="C70" s="93" t="s">
        <v>468</v>
      </c>
      <c r="D70" s="97" t="s">
        <v>536</v>
      </c>
      <c r="E70" s="95" t="s">
        <v>317</v>
      </c>
      <c r="F70" s="94" t="s">
        <v>345</v>
      </c>
      <c r="G70" s="96" t="s">
        <v>537</v>
      </c>
      <c r="H70" s="92" t="s">
        <v>1</v>
      </c>
      <c r="I70" s="93" t="s">
        <v>538</v>
      </c>
      <c r="J70" s="95" t="s">
        <v>539</v>
      </c>
      <c r="K70" s="93" t="s">
        <v>362</v>
      </c>
      <c r="L70" s="97" t="s">
        <v>540</v>
      </c>
      <c r="M70" s="93" t="s">
        <v>312</v>
      </c>
      <c r="N70" s="97" t="s">
        <v>246</v>
      </c>
      <c r="O70" s="93" t="s">
        <v>541</v>
      </c>
      <c r="P70" s="96" t="s">
        <v>542</v>
      </c>
    </row>
    <row r="71" spans="1:16">
      <c r="A71" s="92" t="s">
        <v>1167</v>
      </c>
      <c r="B71" s="93" t="s">
        <v>516</v>
      </c>
      <c r="C71" s="93" t="s">
        <v>271</v>
      </c>
      <c r="D71" s="95" t="s">
        <v>543</v>
      </c>
      <c r="E71" s="96" t="s">
        <v>228</v>
      </c>
      <c r="F71" s="94" t="s">
        <v>264</v>
      </c>
      <c r="G71" s="96" t="s">
        <v>542</v>
      </c>
      <c r="H71" s="92" t="s">
        <v>1</v>
      </c>
      <c r="I71" s="93" t="s">
        <v>544</v>
      </c>
      <c r="J71" s="95" t="s">
        <v>478</v>
      </c>
      <c r="K71" s="93" t="s">
        <v>545</v>
      </c>
      <c r="L71" s="97" t="s">
        <v>546</v>
      </c>
      <c r="M71" s="93" t="s">
        <v>547</v>
      </c>
      <c r="N71" s="97" t="s">
        <v>548</v>
      </c>
      <c r="O71" s="93" t="s">
        <v>206</v>
      </c>
      <c r="P71" s="94" t="s">
        <v>549</v>
      </c>
    </row>
    <row r="72" spans="1:16">
      <c r="A72" s="92" t="s">
        <v>1162</v>
      </c>
      <c r="B72" s="93" t="s">
        <v>550</v>
      </c>
      <c r="C72" s="93" t="s">
        <v>551</v>
      </c>
      <c r="D72" s="97" t="s">
        <v>536</v>
      </c>
      <c r="E72" s="95" t="s">
        <v>302</v>
      </c>
      <c r="F72" s="92" t="s">
        <v>1</v>
      </c>
      <c r="G72" s="97" t="s">
        <v>484</v>
      </c>
      <c r="H72" s="92" t="s">
        <v>6</v>
      </c>
      <c r="I72" s="93" t="s">
        <v>6</v>
      </c>
      <c r="J72" s="92" t="s">
        <v>6</v>
      </c>
      <c r="K72" s="93" t="s">
        <v>256</v>
      </c>
      <c r="L72" s="96" t="s">
        <v>552</v>
      </c>
      <c r="M72" s="93" t="s">
        <v>553</v>
      </c>
      <c r="N72" s="96" t="s">
        <v>126</v>
      </c>
      <c r="O72" s="93" t="s">
        <v>554</v>
      </c>
      <c r="P72" s="94" t="s">
        <v>198</v>
      </c>
    </row>
    <row r="73" spans="1:16">
      <c r="A73" s="92" t="s">
        <v>1169</v>
      </c>
      <c r="B73" s="93" t="s">
        <v>555</v>
      </c>
      <c r="C73" s="93" t="s">
        <v>556</v>
      </c>
      <c r="D73" s="95" t="s">
        <v>557</v>
      </c>
      <c r="E73" s="94" t="s">
        <v>558</v>
      </c>
      <c r="F73" s="92" t="s">
        <v>1</v>
      </c>
      <c r="G73" s="94" t="s">
        <v>559</v>
      </c>
      <c r="H73" s="92" t="s">
        <v>1</v>
      </c>
      <c r="I73" s="93" t="s">
        <v>560</v>
      </c>
      <c r="J73" s="96" t="s">
        <v>236</v>
      </c>
      <c r="K73" s="93" t="s">
        <v>561</v>
      </c>
      <c r="L73" s="95" t="s">
        <v>295</v>
      </c>
      <c r="M73" s="93" t="s">
        <v>562</v>
      </c>
      <c r="N73" s="92" t="s">
        <v>1</v>
      </c>
      <c r="O73" s="93" t="s">
        <v>231</v>
      </c>
      <c r="P73" s="94" t="s">
        <v>324</v>
      </c>
    </row>
    <row r="74" spans="1:16">
      <c r="A74" s="92" t="s">
        <v>1170</v>
      </c>
      <c r="B74" s="93" t="s">
        <v>563</v>
      </c>
      <c r="C74" s="93" t="s">
        <v>564</v>
      </c>
      <c r="D74" s="96" t="s">
        <v>228</v>
      </c>
      <c r="E74" s="94" t="s">
        <v>282</v>
      </c>
      <c r="F74" s="92" t="s">
        <v>1</v>
      </c>
      <c r="G74" s="96" t="s">
        <v>316</v>
      </c>
      <c r="H74" s="92" t="s">
        <v>6</v>
      </c>
      <c r="I74" s="93" t="s">
        <v>6</v>
      </c>
      <c r="J74" s="92" t="s">
        <v>6</v>
      </c>
      <c r="K74" s="93" t="s">
        <v>197</v>
      </c>
      <c r="L74" s="96" t="s">
        <v>566</v>
      </c>
      <c r="M74" s="93" t="s">
        <v>188</v>
      </c>
      <c r="N74" s="96" t="s">
        <v>567</v>
      </c>
      <c r="O74" s="93" t="s">
        <v>568</v>
      </c>
      <c r="P74" s="94" t="s">
        <v>230</v>
      </c>
    </row>
    <row r="75" spans="1:16">
      <c r="A75" s="92" t="s">
        <v>1171</v>
      </c>
      <c r="B75" s="93" t="s">
        <v>175</v>
      </c>
      <c r="C75" s="93" t="s">
        <v>359</v>
      </c>
      <c r="D75" s="97" t="s">
        <v>569</v>
      </c>
      <c r="E75" s="96" t="s">
        <v>570</v>
      </c>
      <c r="F75" s="94" t="s">
        <v>501</v>
      </c>
      <c r="G75" s="95" t="s">
        <v>306</v>
      </c>
      <c r="H75" s="92" t="s">
        <v>6</v>
      </c>
      <c r="I75" s="93" t="s">
        <v>297</v>
      </c>
      <c r="J75" s="95" t="s">
        <v>213</v>
      </c>
      <c r="K75" s="93" t="s">
        <v>571</v>
      </c>
      <c r="L75" s="97" t="s">
        <v>572</v>
      </c>
      <c r="M75" s="93" t="s">
        <v>377</v>
      </c>
      <c r="N75" s="96" t="s">
        <v>573</v>
      </c>
      <c r="O75" s="93" t="s">
        <v>574</v>
      </c>
      <c r="P75" s="96" t="s">
        <v>502</v>
      </c>
    </row>
    <row r="76" spans="1:16">
      <c r="A76" s="92" t="s">
        <v>1175</v>
      </c>
      <c r="B76" s="93" t="s">
        <v>575</v>
      </c>
      <c r="C76" s="93" t="s">
        <v>1</v>
      </c>
      <c r="D76" s="92" t="s">
        <v>1</v>
      </c>
      <c r="E76" s="92" t="s">
        <v>1</v>
      </c>
      <c r="F76" s="92" t="s">
        <v>1</v>
      </c>
      <c r="G76" s="92" t="s">
        <v>1</v>
      </c>
      <c r="H76" s="92" t="s">
        <v>1</v>
      </c>
      <c r="I76" s="93" t="s">
        <v>1</v>
      </c>
      <c r="J76" s="92" t="s">
        <v>1</v>
      </c>
      <c r="K76" s="93" t="s">
        <v>278</v>
      </c>
      <c r="L76" s="92" t="s">
        <v>6</v>
      </c>
      <c r="M76" s="93" t="s">
        <v>575</v>
      </c>
      <c r="N76" s="92" t="s">
        <v>6</v>
      </c>
      <c r="O76" s="93" t="s">
        <v>324</v>
      </c>
      <c r="P76" s="94" t="s">
        <v>576</v>
      </c>
    </row>
    <row r="77" spans="1:16">
      <c r="A77" s="92" t="s">
        <v>1237</v>
      </c>
      <c r="B77" s="93" t="s">
        <v>73</v>
      </c>
      <c r="C77" s="93" t="s">
        <v>6</v>
      </c>
      <c r="D77" s="92" t="s">
        <v>6</v>
      </c>
      <c r="E77" s="92" t="s">
        <v>6</v>
      </c>
      <c r="F77" s="92" t="s">
        <v>6</v>
      </c>
      <c r="G77" s="92" t="s">
        <v>6</v>
      </c>
      <c r="H77" s="92" t="s">
        <v>6</v>
      </c>
      <c r="I77" s="93" t="s">
        <v>6</v>
      </c>
      <c r="J77" s="92" t="s">
        <v>6</v>
      </c>
      <c r="K77" s="93" t="s">
        <v>526</v>
      </c>
      <c r="L77" s="92" t="s">
        <v>6</v>
      </c>
      <c r="M77" s="93" t="s">
        <v>263</v>
      </c>
      <c r="N77" s="92" t="s">
        <v>1</v>
      </c>
      <c r="O77" s="93" t="s">
        <v>281</v>
      </c>
      <c r="P77" s="94" t="s">
        <v>283</v>
      </c>
    </row>
    <row r="78" spans="1:16">
      <c r="A78" s="92" t="s">
        <v>1176</v>
      </c>
      <c r="B78" s="93" t="s">
        <v>446</v>
      </c>
      <c r="C78" s="93" t="s">
        <v>477</v>
      </c>
      <c r="D78" s="95" t="s">
        <v>577</v>
      </c>
      <c r="E78" s="95" t="s">
        <v>233</v>
      </c>
      <c r="F78" s="92" t="s">
        <v>1</v>
      </c>
      <c r="G78" s="97" t="s">
        <v>416</v>
      </c>
      <c r="H78" s="92" t="s">
        <v>6</v>
      </c>
      <c r="I78" s="93" t="s">
        <v>578</v>
      </c>
      <c r="J78" s="95" t="s">
        <v>579</v>
      </c>
      <c r="K78" s="93" t="s">
        <v>377</v>
      </c>
      <c r="L78" s="97" t="s">
        <v>580</v>
      </c>
      <c r="M78" s="93" t="s">
        <v>446</v>
      </c>
      <c r="N78" s="92" t="s">
        <v>1</v>
      </c>
      <c r="O78" s="93" t="s">
        <v>581</v>
      </c>
      <c r="P78" s="94" t="s">
        <v>397</v>
      </c>
    </row>
    <row r="79" spans="1:16">
      <c r="A79" s="92" t="s">
        <v>1139</v>
      </c>
      <c r="B79" s="93" t="s">
        <v>123</v>
      </c>
      <c r="C79" s="93" t="s">
        <v>242</v>
      </c>
      <c r="D79" s="97" t="s">
        <v>165</v>
      </c>
      <c r="E79" s="95" t="s">
        <v>582</v>
      </c>
      <c r="F79" s="94" t="s">
        <v>106</v>
      </c>
      <c r="G79" s="96" t="s">
        <v>332</v>
      </c>
      <c r="H79" s="92" t="s">
        <v>1</v>
      </c>
      <c r="I79" s="93" t="s">
        <v>583</v>
      </c>
      <c r="J79" s="95" t="s">
        <v>582</v>
      </c>
      <c r="K79" s="93" t="s">
        <v>584</v>
      </c>
      <c r="L79" s="97" t="s">
        <v>585</v>
      </c>
      <c r="M79" s="93" t="s">
        <v>382</v>
      </c>
      <c r="N79" s="95" t="s">
        <v>586</v>
      </c>
      <c r="O79" s="93" t="s">
        <v>544</v>
      </c>
      <c r="P79" s="94" t="s">
        <v>559</v>
      </c>
    </row>
    <row r="80" spans="1:16">
      <c r="A80" s="92" t="s">
        <v>1243</v>
      </c>
      <c r="B80" s="93" t="s">
        <v>587</v>
      </c>
      <c r="C80" s="93" t="s">
        <v>142</v>
      </c>
      <c r="D80" s="97" t="s">
        <v>588</v>
      </c>
      <c r="E80" s="95" t="s">
        <v>519</v>
      </c>
      <c r="F80" s="92" t="s">
        <v>1</v>
      </c>
      <c r="G80" s="95" t="s">
        <v>76</v>
      </c>
      <c r="H80" s="92" t="s">
        <v>6</v>
      </c>
      <c r="I80" s="93" t="s">
        <v>6</v>
      </c>
      <c r="J80" s="92" t="s">
        <v>6</v>
      </c>
      <c r="K80" s="93" t="s">
        <v>377</v>
      </c>
      <c r="L80" s="97" t="s">
        <v>589</v>
      </c>
      <c r="M80" s="93" t="s">
        <v>587</v>
      </c>
      <c r="N80" s="92" t="s">
        <v>6</v>
      </c>
      <c r="O80" s="93" t="s">
        <v>590</v>
      </c>
      <c r="P80" s="94" t="s">
        <v>393</v>
      </c>
    </row>
    <row r="81" spans="1:16">
      <c r="A81" s="92" t="s">
        <v>1179</v>
      </c>
      <c r="B81" s="93" t="s">
        <v>591</v>
      </c>
      <c r="C81" s="93" t="s">
        <v>592</v>
      </c>
      <c r="D81" s="97" t="s">
        <v>153</v>
      </c>
      <c r="E81" s="94" t="s">
        <v>217</v>
      </c>
      <c r="F81" s="92" t="s">
        <v>1</v>
      </c>
      <c r="G81" s="96" t="s">
        <v>290</v>
      </c>
      <c r="H81" s="92" t="s">
        <v>1</v>
      </c>
      <c r="I81" s="93" t="s">
        <v>593</v>
      </c>
      <c r="J81" s="95" t="s">
        <v>286</v>
      </c>
      <c r="K81" s="93" t="s">
        <v>594</v>
      </c>
      <c r="L81" s="97" t="s">
        <v>548</v>
      </c>
      <c r="M81" s="93" t="s">
        <v>595</v>
      </c>
      <c r="N81" s="95" t="s">
        <v>308</v>
      </c>
      <c r="O81" s="93" t="s">
        <v>596</v>
      </c>
      <c r="P81" s="94" t="s">
        <v>192</v>
      </c>
    </row>
    <row r="82" spans="1:16">
      <c r="A82" s="92" t="s">
        <v>1182</v>
      </c>
      <c r="B82" s="93" t="s">
        <v>491</v>
      </c>
      <c r="C82" s="93" t="s">
        <v>597</v>
      </c>
      <c r="D82" s="97" t="s">
        <v>598</v>
      </c>
      <c r="E82" s="97" t="s">
        <v>599</v>
      </c>
      <c r="F82" s="94" t="s">
        <v>223</v>
      </c>
      <c r="G82" s="95" t="s">
        <v>600</v>
      </c>
      <c r="H82" s="92" t="s">
        <v>1</v>
      </c>
      <c r="I82" s="93" t="s">
        <v>601</v>
      </c>
      <c r="J82" s="97" t="s">
        <v>82</v>
      </c>
      <c r="K82" s="93" t="s">
        <v>250</v>
      </c>
      <c r="L82" s="97" t="s">
        <v>602</v>
      </c>
      <c r="M82" s="93" t="s">
        <v>362</v>
      </c>
      <c r="N82" s="95" t="s">
        <v>170</v>
      </c>
      <c r="O82" s="93" t="s">
        <v>603</v>
      </c>
      <c r="P82" s="94" t="s">
        <v>189</v>
      </c>
    </row>
    <row r="83" spans="1:16">
      <c r="A83" s="92" t="s">
        <v>1184</v>
      </c>
      <c r="B83" s="93" t="s">
        <v>377</v>
      </c>
      <c r="C83" s="93" t="s">
        <v>101</v>
      </c>
      <c r="D83" s="97" t="s">
        <v>604</v>
      </c>
      <c r="E83" s="94" t="s">
        <v>442</v>
      </c>
      <c r="F83" s="92" t="s">
        <v>6</v>
      </c>
      <c r="G83" s="97" t="s">
        <v>157</v>
      </c>
      <c r="H83" s="92" t="s">
        <v>6</v>
      </c>
      <c r="I83" s="93" t="s">
        <v>124</v>
      </c>
      <c r="J83" s="95" t="s">
        <v>605</v>
      </c>
      <c r="K83" s="93" t="s">
        <v>606</v>
      </c>
      <c r="L83" s="95" t="s">
        <v>539</v>
      </c>
      <c r="M83" s="93" t="s">
        <v>607</v>
      </c>
      <c r="N83" s="92" t="s">
        <v>1</v>
      </c>
      <c r="O83" s="93" t="s">
        <v>608</v>
      </c>
      <c r="P83" s="94" t="s">
        <v>217</v>
      </c>
    </row>
    <row r="84" spans="1:16">
      <c r="A84" s="92" t="s">
        <v>1186</v>
      </c>
      <c r="B84" s="93" t="s">
        <v>609</v>
      </c>
      <c r="C84" s="93" t="s">
        <v>610</v>
      </c>
      <c r="D84" s="95" t="s">
        <v>611</v>
      </c>
      <c r="E84" s="96" t="s">
        <v>612</v>
      </c>
      <c r="F84" s="92" t="s">
        <v>1</v>
      </c>
      <c r="G84" s="96" t="s">
        <v>613</v>
      </c>
      <c r="H84" s="92" t="s">
        <v>6</v>
      </c>
      <c r="I84" s="93" t="s">
        <v>513</v>
      </c>
      <c r="J84" s="96" t="s">
        <v>614</v>
      </c>
      <c r="K84" s="93" t="s">
        <v>615</v>
      </c>
      <c r="L84" s="95" t="s">
        <v>616</v>
      </c>
      <c r="M84" s="93" t="s">
        <v>256</v>
      </c>
      <c r="N84" s="95" t="s">
        <v>470</v>
      </c>
      <c r="O84" s="93" t="s">
        <v>617</v>
      </c>
      <c r="P84" s="96" t="s">
        <v>618</v>
      </c>
    </row>
    <row r="85" spans="1:16">
      <c r="A85" s="92" t="s">
        <v>1208</v>
      </c>
      <c r="B85" s="93" t="s">
        <v>70</v>
      </c>
      <c r="C85" s="93" t="s">
        <v>395</v>
      </c>
      <c r="D85" s="95" t="s">
        <v>167</v>
      </c>
      <c r="E85" s="95" t="s">
        <v>98</v>
      </c>
      <c r="F85" s="92" t="s">
        <v>1</v>
      </c>
      <c r="G85" s="95" t="s">
        <v>619</v>
      </c>
      <c r="H85" s="92" t="s">
        <v>6</v>
      </c>
      <c r="I85" s="93" t="s">
        <v>6</v>
      </c>
      <c r="J85" s="92" t="s">
        <v>6</v>
      </c>
      <c r="K85" s="93" t="s">
        <v>621</v>
      </c>
      <c r="L85" s="95" t="s">
        <v>270</v>
      </c>
      <c r="M85" s="93" t="s">
        <v>622</v>
      </c>
      <c r="N85" s="96" t="s">
        <v>623</v>
      </c>
      <c r="O85" s="93" t="s">
        <v>513</v>
      </c>
      <c r="P85" s="94" t="s">
        <v>475</v>
      </c>
    </row>
    <row r="86" spans="1:16">
      <c r="A86" s="92" t="s">
        <v>1168</v>
      </c>
      <c r="B86" s="93" t="s">
        <v>624</v>
      </c>
      <c r="C86" s="93" t="s">
        <v>625</v>
      </c>
      <c r="D86" s="95" t="s">
        <v>269</v>
      </c>
      <c r="E86" s="96" t="s">
        <v>565</v>
      </c>
      <c r="F86" s="92" t="s">
        <v>1</v>
      </c>
      <c r="G86" s="96" t="s">
        <v>334</v>
      </c>
      <c r="H86" s="92" t="s">
        <v>1</v>
      </c>
      <c r="I86" s="93" t="s">
        <v>6</v>
      </c>
      <c r="J86" s="92" t="s">
        <v>6</v>
      </c>
      <c r="K86" s="93" t="s">
        <v>184</v>
      </c>
      <c r="L86" s="96" t="s">
        <v>290</v>
      </c>
      <c r="M86" s="93" t="s">
        <v>183</v>
      </c>
      <c r="N86" s="96" t="s">
        <v>626</v>
      </c>
      <c r="O86" s="93" t="s">
        <v>443</v>
      </c>
      <c r="P86" s="94" t="s">
        <v>221</v>
      </c>
    </row>
    <row r="87" spans="1:16">
      <c r="A87" s="92" t="s">
        <v>1146</v>
      </c>
      <c r="B87" s="93" t="s">
        <v>221</v>
      </c>
      <c r="C87" s="93" t="s">
        <v>1</v>
      </c>
      <c r="D87" s="92" t="s">
        <v>1</v>
      </c>
      <c r="E87" s="92" t="s">
        <v>1</v>
      </c>
      <c r="F87" s="92" t="s">
        <v>1</v>
      </c>
      <c r="G87" s="92" t="s">
        <v>1</v>
      </c>
      <c r="H87" s="92" t="s">
        <v>1</v>
      </c>
      <c r="I87" s="93" t="s">
        <v>6</v>
      </c>
      <c r="J87" s="92" t="s">
        <v>6</v>
      </c>
      <c r="K87" s="93" t="s">
        <v>262</v>
      </c>
      <c r="L87" s="92" t="s">
        <v>6</v>
      </c>
      <c r="M87" s="93" t="s">
        <v>221</v>
      </c>
      <c r="N87" s="92" t="s">
        <v>6</v>
      </c>
      <c r="O87" s="93" t="s">
        <v>223</v>
      </c>
      <c r="P87" s="96" t="s">
        <v>90</v>
      </c>
    </row>
    <row r="88" spans="1:16" ht="20.399999999999999">
      <c r="A88" s="92" t="s">
        <v>1180</v>
      </c>
      <c r="B88" s="93" t="s">
        <v>1</v>
      </c>
      <c r="C88" s="93" t="s">
        <v>1</v>
      </c>
      <c r="D88" s="92" t="s">
        <v>1</v>
      </c>
      <c r="E88" s="92" t="s">
        <v>1</v>
      </c>
      <c r="F88" s="92" t="s">
        <v>1</v>
      </c>
      <c r="G88" s="92" t="s">
        <v>1</v>
      </c>
      <c r="H88" s="92" t="s">
        <v>1</v>
      </c>
      <c r="I88" s="93" t="s">
        <v>1</v>
      </c>
      <c r="J88" s="92" t="s">
        <v>1</v>
      </c>
      <c r="K88" s="93" t="s">
        <v>1</v>
      </c>
      <c r="L88" s="92" t="s">
        <v>1</v>
      </c>
      <c r="M88" s="93" t="s">
        <v>1</v>
      </c>
      <c r="N88" s="92" t="s">
        <v>1</v>
      </c>
      <c r="O88" s="93" t="s">
        <v>1</v>
      </c>
      <c r="P88" s="92" t="s">
        <v>1</v>
      </c>
    </row>
    <row r="89" spans="1:16">
      <c r="A89" s="92" t="s">
        <v>1177</v>
      </c>
      <c r="B89" s="93" t="s">
        <v>1</v>
      </c>
      <c r="C89" s="93" t="s">
        <v>1</v>
      </c>
      <c r="D89" s="92" t="s">
        <v>1</v>
      </c>
      <c r="E89" s="92" t="s">
        <v>1</v>
      </c>
      <c r="F89" s="92" t="s">
        <v>1</v>
      </c>
      <c r="G89" s="92" t="s">
        <v>1</v>
      </c>
      <c r="H89" s="92" t="s">
        <v>1</v>
      </c>
      <c r="I89" s="93" t="s">
        <v>1</v>
      </c>
      <c r="J89" s="92" t="s">
        <v>1</v>
      </c>
      <c r="K89" s="93" t="s">
        <v>1</v>
      </c>
      <c r="L89" s="92" t="s">
        <v>1</v>
      </c>
      <c r="M89" s="93" t="s">
        <v>1</v>
      </c>
      <c r="N89" s="92" t="s">
        <v>1</v>
      </c>
      <c r="O89" s="93" t="s">
        <v>6</v>
      </c>
      <c r="P89" s="92" t="s">
        <v>1</v>
      </c>
    </row>
    <row r="90" spans="1:16">
      <c r="A90" s="92" t="s">
        <v>1188</v>
      </c>
      <c r="B90" s="93" t="s">
        <v>627</v>
      </c>
      <c r="C90" s="93" t="s">
        <v>628</v>
      </c>
      <c r="D90" s="95" t="s">
        <v>246</v>
      </c>
      <c r="E90" s="92" t="s">
        <v>1</v>
      </c>
      <c r="F90" s="92" t="s">
        <v>1</v>
      </c>
      <c r="G90" s="96" t="s">
        <v>629</v>
      </c>
      <c r="H90" s="92" t="s">
        <v>1</v>
      </c>
      <c r="I90" s="93" t="s">
        <v>630</v>
      </c>
      <c r="J90" s="96" t="s">
        <v>110</v>
      </c>
      <c r="K90" s="93" t="s">
        <v>631</v>
      </c>
      <c r="L90" s="97" t="s">
        <v>249</v>
      </c>
      <c r="M90" s="93" t="s">
        <v>627</v>
      </c>
      <c r="N90" s="92" t="s">
        <v>6</v>
      </c>
      <c r="O90" s="93" t="s">
        <v>632</v>
      </c>
      <c r="P90" s="94" t="s">
        <v>433</v>
      </c>
    </row>
    <row r="91" spans="1:16">
      <c r="A91" s="92" t="s">
        <v>1154</v>
      </c>
      <c r="B91" s="93" t="s">
        <v>633</v>
      </c>
      <c r="C91" s="93" t="s">
        <v>634</v>
      </c>
      <c r="D91" s="96" t="s">
        <v>227</v>
      </c>
      <c r="E91" s="96" t="s">
        <v>566</v>
      </c>
      <c r="F91" s="92" t="s">
        <v>6</v>
      </c>
      <c r="G91" s="96" t="s">
        <v>635</v>
      </c>
      <c r="H91" s="92" t="s">
        <v>6</v>
      </c>
      <c r="I91" s="93" t="s">
        <v>6</v>
      </c>
      <c r="J91" s="92" t="s">
        <v>6</v>
      </c>
      <c r="K91" s="93" t="s">
        <v>636</v>
      </c>
      <c r="L91" s="95" t="s">
        <v>637</v>
      </c>
      <c r="M91" s="93" t="s">
        <v>609</v>
      </c>
      <c r="N91" s="96" t="s">
        <v>304</v>
      </c>
      <c r="O91" s="93" t="s">
        <v>638</v>
      </c>
      <c r="P91" s="94" t="s">
        <v>221</v>
      </c>
    </row>
    <row r="92" spans="1:16">
      <c r="A92" s="92" t="s">
        <v>1098</v>
      </c>
      <c r="B92" s="93" t="s">
        <v>639</v>
      </c>
      <c r="C92" s="93" t="s">
        <v>448</v>
      </c>
      <c r="D92" s="96" t="s">
        <v>80</v>
      </c>
      <c r="E92" s="92" t="s">
        <v>1</v>
      </c>
      <c r="F92" s="92" t="s">
        <v>1</v>
      </c>
      <c r="G92" s="92" t="s">
        <v>6</v>
      </c>
      <c r="H92" s="92" t="s">
        <v>6</v>
      </c>
      <c r="I92" s="93" t="s">
        <v>6</v>
      </c>
      <c r="J92" s="92" t="s">
        <v>6</v>
      </c>
      <c r="K92" s="93" t="s">
        <v>122</v>
      </c>
      <c r="L92" s="92" t="s">
        <v>6</v>
      </c>
      <c r="M92" s="93" t="s">
        <v>498</v>
      </c>
      <c r="N92" s="92" t="s">
        <v>1</v>
      </c>
      <c r="O92" s="93" t="s">
        <v>639</v>
      </c>
      <c r="P92" s="94" t="s">
        <v>641</v>
      </c>
    </row>
    <row r="93" spans="1:16">
      <c r="A93" s="92" t="s">
        <v>1192</v>
      </c>
      <c r="B93" s="93" t="s">
        <v>642</v>
      </c>
      <c r="C93" s="93" t="s">
        <v>643</v>
      </c>
      <c r="D93" s="95" t="s">
        <v>145</v>
      </c>
      <c r="E93" s="94" t="s">
        <v>386</v>
      </c>
      <c r="F93" s="94" t="s">
        <v>644</v>
      </c>
      <c r="G93" s="96" t="s">
        <v>89</v>
      </c>
      <c r="H93" s="92" t="s">
        <v>6</v>
      </c>
      <c r="I93" s="93" t="s">
        <v>645</v>
      </c>
      <c r="J93" s="95" t="s">
        <v>451</v>
      </c>
      <c r="K93" s="93" t="s">
        <v>646</v>
      </c>
      <c r="L93" s="97" t="s">
        <v>647</v>
      </c>
      <c r="M93" s="93" t="s">
        <v>337</v>
      </c>
      <c r="N93" s="92" t="s">
        <v>1</v>
      </c>
      <c r="O93" s="93" t="s">
        <v>428</v>
      </c>
      <c r="P93" s="94" t="s">
        <v>454</v>
      </c>
    </row>
    <row r="94" spans="1:16">
      <c r="A94" s="92" t="s">
        <v>1172</v>
      </c>
      <c r="B94" s="93" t="s">
        <v>476</v>
      </c>
      <c r="C94" s="93" t="s">
        <v>591</v>
      </c>
      <c r="D94" s="97" t="s">
        <v>648</v>
      </c>
      <c r="E94" s="92" t="s">
        <v>1</v>
      </c>
      <c r="F94" s="92" t="s">
        <v>6</v>
      </c>
      <c r="G94" s="92" t="s">
        <v>1</v>
      </c>
      <c r="H94" s="92" t="s">
        <v>6</v>
      </c>
      <c r="I94" s="93" t="s">
        <v>359</v>
      </c>
      <c r="J94" s="95" t="s">
        <v>447</v>
      </c>
      <c r="K94" s="93" t="s">
        <v>649</v>
      </c>
      <c r="L94" s="97" t="s">
        <v>535</v>
      </c>
      <c r="M94" s="93" t="s">
        <v>650</v>
      </c>
      <c r="N94" s="92" t="s">
        <v>1</v>
      </c>
      <c r="O94" s="93" t="s">
        <v>651</v>
      </c>
      <c r="P94" s="94" t="s">
        <v>486</v>
      </c>
    </row>
    <row r="95" spans="1:16">
      <c r="A95" s="92" t="s">
        <v>1233</v>
      </c>
      <c r="B95" s="93" t="s">
        <v>652</v>
      </c>
      <c r="C95" s="93" t="s">
        <v>653</v>
      </c>
      <c r="D95" s="97" t="s">
        <v>654</v>
      </c>
      <c r="E95" s="95" t="s">
        <v>655</v>
      </c>
      <c r="F95" s="94" t="s">
        <v>656</v>
      </c>
      <c r="G95" s="95" t="s">
        <v>657</v>
      </c>
      <c r="H95" s="92" t="s">
        <v>1</v>
      </c>
      <c r="I95" s="93" t="s">
        <v>658</v>
      </c>
      <c r="J95" s="95" t="s">
        <v>478</v>
      </c>
      <c r="K95" s="93" t="s">
        <v>381</v>
      </c>
      <c r="L95" s="97" t="s">
        <v>659</v>
      </c>
      <c r="M95" s="93" t="s">
        <v>130</v>
      </c>
      <c r="N95" s="95" t="s">
        <v>76</v>
      </c>
      <c r="O95" s="93" t="s">
        <v>660</v>
      </c>
      <c r="P95" s="94" t="s">
        <v>386</v>
      </c>
    </row>
    <row r="96" spans="1:16">
      <c r="A96" s="92" t="s">
        <v>1194</v>
      </c>
      <c r="B96" s="93" t="s">
        <v>661</v>
      </c>
      <c r="C96" s="93" t="s">
        <v>123</v>
      </c>
      <c r="D96" s="95" t="s">
        <v>296</v>
      </c>
      <c r="E96" s="96" t="s">
        <v>618</v>
      </c>
      <c r="F96" s="92" t="s">
        <v>1</v>
      </c>
      <c r="G96" s="92" t="s">
        <v>1</v>
      </c>
      <c r="H96" s="92" t="s">
        <v>1</v>
      </c>
      <c r="I96" s="93" t="s">
        <v>662</v>
      </c>
      <c r="J96" s="95" t="s">
        <v>663</v>
      </c>
      <c r="K96" s="93" t="s">
        <v>664</v>
      </c>
      <c r="L96" s="97" t="s">
        <v>589</v>
      </c>
      <c r="M96" s="93" t="s">
        <v>665</v>
      </c>
      <c r="N96" s="95" t="s">
        <v>213</v>
      </c>
      <c r="O96" s="93" t="s">
        <v>374</v>
      </c>
      <c r="P96" s="94" t="s">
        <v>475</v>
      </c>
    </row>
    <row r="97" spans="1:16">
      <c r="A97" s="92" t="s">
        <v>1195</v>
      </c>
      <c r="B97" s="93" t="s">
        <v>562</v>
      </c>
      <c r="C97" s="93" t="s">
        <v>525</v>
      </c>
      <c r="D97" s="95" t="s">
        <v>666</v>
      </c>
      <c r="E97" s="92" t="s">
        <v>6</v>
      </c>
      <c r="F97" s="92" t="s">
        <v>1</v>
      </c>
      <c r="G97" s="95" t="s">
        <v>213</v>
      </c>
      <c r="H97" s="92" t="s">
        <v>6</v>
      </c>
      <c r="I97" s="93" t="s">
        <v>6</v>
      </c>
      <c r="J97" s="92" t="s">
        <v>6</v>
      </c>
      <c r="K97" s="93" t="s">
        <v>667</v>
      </c>
      <c r="L97" s="95" t="s">
        <v>496</v>
      </c>
      <c r="M97" s="93" t="s">
        <v>668</v>
      </c>
      <c r="N97" s="92" t="s">
        <v>1</v>
      </c>
      <c r="O97" s="93" t="s">
        <v>276</v>
      </c>
      <c r="P97" s="94" t="s">
        <v>122</v>
      </c>
    </row>
    <row r="98" spans="1:16" ht="20.399999999999999">
      <c r="A98" s="92" t="s">
        <v>1106</v>
      </c>
      <c r="B98" s="93" t="s">
        <v>278</v>
      </c>
      <c r="C98" s="93" t="s">
        <v>1</v>
      </c>
      <c r="D98" s="92" t="s">
        <v>1</v>
      </c>
      <c r="E98" s="92" t="s">
        <v>1</v>
      </c>
      <c r="F98" s="92" t="s">
        <v>1</v>
      </c>
      <c r="G98" s="92" t="s">
        <v>1</v>
      </c>
      <c r="H98" s="92" t="s">
        <v>1</v>
      </c>
      <c r="I98" s="93" t="s">
        <v>6</v>
      </c>
      <c r="J98" s="92" t="s">
        <v>6</v>
      </c>
      <c r="K98" s="93" t="s">
        <v>223</v>
      </c>
      <c r="L98" s="96" t="s">
        <v>311</v>
      </c>
      <c r="M98" s="93" t="s">
        <v>218</v>
      </c>
      <c r="N98" s="92" t="s">
        <v>1</v>
      </c>
      <c r="O98" s="93" t="s">
        <v>274</v>
      </c>
      <c r="P98" s="94" t="s">
        <v>281</v>
      </c>
    </row>
    <row r="99" spans="1:16">
      <c r="A99" s="92" t="s">
        <v>1199</v>
      </c>
      <c r="B99" s="93" t="s">
        <v>441</v>
      </c>
      <c r="C99" s="93" t="s">
        <v>6</v>
      </c>
      <c r="D99" s="92" t="s">
        <v>6</v>
      </c>
      <c r="E99" s="92" t="s">
        <v>6</v>
      </c>
      <c r="F99" s="92" t="s">
        <v>6</v>
      </c>
      <c r="G99" s="92" t="s">
        <v>6</v>
      </c>
      <c r="H99" s="92" t="s">
        <v>6</v>
      </c>
      <c r="I99" s="93" t="s">
        <v>6</v>
      </c>
      <c r="J99" s="92" t="s">
        <v>6</v>
      </c>
      <c r="K99" s="93" t="s">
        <v>549</v>
      </c>
      <c r="L99" s="92" t="s">
        <v>6</v>
      </c>
      <c r="M99" s="93" t="s">
        <v>441</v>
      </c>
      <c r="N99" s="92" t="s">
        <v>1</v>
      </c>
      <c r="O99" s="93" t="s">
        <v>669</v>
      </c>
      <c r="P99" s="94" t="s">
        <v>182</v>
      </c>
    </row>
    <row r="100" spans="1:16">
      <c r="A100" s="92" t="s">
        <v>1206</v>
      </c>
      <c r="B100" s="93" t="s">
        <v>434</v>
      </c>
      <c r="C100" s="93" t="s">
        <v>590</v>
      </c>
      <c r="D100" s="95" t="s">
        <v>147</v>
      </c>
      <c r="E100" s="95" t="s">
        <v>496</v>
      </c>
      <c r="F100" s="92" t="s">
        <v>1</v>
      </c>
      <c r="G100" s="96" t="s">
        <v>141</v>
      </c>
      <c r="H100" s="92" t="s">
        <v>6</v>
      </c>
      <c r="I100" s="93" t="s">
        <v>6</v>
      </c>
      <c r="J100" s="92" t="s">
        <v>6</v>
      </c>
      <c r="K100" s="93" t="s">
        <v>671</v>
      </c>
      <c r="L100" s="95" t="s">
        <v>672</v>
      </c>
      <c r="M100" s="93" t="s">
        <v>434</v>
      </c>
      <c r="N100" s="92" t="s">
        <v>1</v>
      </c>
      <c r="O100" s="93" t="s">
        <v>91</v>
      </c>
      <c r="P100" s="94" t="s">
        <v>219</v>
      </c>
    </row>
    <row r="101" spans="1:16">
      <c r="A101" s="92" t="s">
        <v>1228</v>
      </c>
      <c r="B101" s="93" t="s">
        <v>169</v>
      </c>
      <c r="C101" s="93" t="s">
        <v>673</v>
      </c>
      <c r="D101" s="95" t="s">
        <v>327</v>
      </c>
      <c r="E101" s="94" t="s">
        <v>674</v>
      </c>
      <c r="F101" s="92" t="s">
        <v>1</v>
      </c>
      <c r="G101" s="94" t="s">
        <v>262</v>
      </c>
      <c r="H101" s="92" t="s">
        <v>6</v>
      </c>
      <c r="I101" s="93" t="s">
        <v>578</v>
      </c>
      <c r="J101" s="96" t="s">
        <v>518</v>
      </c>
      <c r="K101" s="93" t="s">
        <v>675</v>
      </c>
      <c r="L101" s="95" t="s">
        <v>286</v>
      </c>
      <c r="M101" s="93" t="s">
        <v>111</v>
      </c>
      <c r="N101" s="92" t="s">
        <v>1</v>
      </c>
      <c r="O101" s="93" t="s">
        <v>560</v>
      </c>
      <c r="P101" s="94" t="s">
        <v>461</v>
      </c>
    </row>
    <row r="102" spans="1:16">
      <c r="A102" s="92" t="s">
        <v>1197</v>
      </c>
      <c r="B102" s="93" t="s">
        <v>676</v>
      </c>
      <c r="C102" s="93" t="s">
        <v>1</v>
      </c>
      <c r="D102" s="92" t="s">
        <v>1</v>
      </c>
      <c r="E102" s="92" t="s">
        <v>6</v>
      </c>
      <c r="F102" s="92" t="s">
        <v>1</v>
      </c>
      <c r="G102" s="92" t="s">
        <v>1</v>
      </c>
      <c r="H102" s="92" t="s">
        <v>1</v>
      </c>
      <c r="I102" s="93" t="s">
        <v>6</v>
      </c>
      <c r="J102" s="92" t="s">
        <v>6</v>
      </c>
      <c r="K102" s="93" t="s">
        <v>462</v>
      </c>
      <c r="L102" s="92" t="s">
        <v>6</v>
      </c>
      <c r="M102" s="93" t="s">
        <v>676</v>
      </c>
      <c r="N102" s="92" t="s">
        <v>6</v>
      </c>
      <c r="O102" s="93" t="s">
        <v>397</v>
      </c>
      <c r="P102" s="94" t="s">
        <v>461</v>
      </c>
    </row>
    <row r="103" spans="1:16">
      <c r="A103" s="92" t="s">
        <v>1155</v>
      </c>
      <c r="B103" s="93" t="s">
        <v>643</v>
      </c>
      <c r="C103" s="93" t="s">
        <v>677</v>
      </c>
      <c r="D103" s="95" t="s">
        <v>543</v>
      </c>
      <c r="E103" s="95" t="s">
        <v>131</v>
      </c>
      <c r="F103" s="94" t="s">
        <v>678</v>
      </c>
      <c r="G103" s="96" t="s">
        <v>679</v>
      </c>
      <c r="H103" s="92" t="s">
        <v>1</v>
      </c>
      <c r="I103" s="93" t="s">
        <v>680</v>
      </c>
      <c r="J103" s="95" t="s">
        <v>138</v>
      </c>
      <c r="K103" s="93" t="s">
        <v>681</v>
      </c>
      <c r="L103" s="97" t="s">
        <v>82</v>
      </c>
      <c r="M103" s="93" t="s">
        <v>423</v>
      </c>
      <c r="N103" s="95" t="s">
        <v>682</v>
      </c>
      <c r="O103" s="93" t="s">
        <v>488</v>
      </c>
      <c r="P103" s="94" t="s">
        <v>683</v>
      </c>
    </row>
    <row r="104" spans="1:16">
      <c r="A104" s="92" t="s">
        <v>1112</v>
      </c>
      <c r="B104" s="93" t="s">
        <v>328</v>
      </c>
      <c r="C104" s="93" t="s">
        <v>1</v>
      </c>
      <c r="D104" s="92" t="s">
        <v>1</v>
      </c>
      <c r="E104" s="92" t="s">
        <v>1</v>
      </c>
      <c r="F104" s="92" t="s">
        <v>1</v>
      </c>
      <c r="G104" s="92" t="s">
        <v>1</v>
      </c>
      <c r="H104" s="92" t="s">
        <v>1</v>
      </c>
      <c r="I104" s="93" t="s">
        <v>6</v>
      </c>
      <c r="J104" s="92" t="s">
        <v>6</v>
      </c>
      <c r="K104" s="93" t="s">
        <v>684</v>
      </c>
      <c r="L104" s="95" t="s">
        <v>685</v>
      </c>
      <c r="M104" s="93" t="s">
        <v>328</v>
      </c>
      <c r="N104" s="92" t="s">
        <v>6</v>
      </c>
      <c r="O104" s="93" t="s">
        <v>87</v>
      </c>
      <c r="P104" s="94" t="s">
        <v>86</v>
      </c>
    </row>
    <row r="105" spans="1:16">
      <c r="A105" s="92" t="s">
        <v>1165</v>
      </c>
      <c r="B105" s="93" t="s">
        <v>686</v>
      </c>
      <c r="C105" s="93" t="s">
        <v>687</v>
      </c>
      <c r="D105" s="97" t="s">
        <v>688</v>
      </c>
      <c r="E105" s="97" t="s">
        <v>689</v>
      </c>
      <c r="F105" s="94" t="s">
        <v>391</v>
      </c>
      <c r="G105" s="95" t="s">
        <v>619</v>
      </c>
      <c r="H105" s="92" t="s">
        <v>6</v>
      </c>
      <c r="I105" s="93" t="s">
        <v>690</v>
      </c>
      <c r="J105" s="97" t="s">
        <v>691</v>
      </c>
      <c r="K105" s="93" t="s">
        <v>692</v>
      </c>
      <c r="L105" s="97" t="s">
        <v>693</v>
      </c>
      <c r="M105" s="93" t="s">
        <v>132</v>
      </c>
      <c r="N105" s="97" t="s">
        <v>648</v>
      </c>
      <c r="O105" s="93" t="s">
        <v>132</v>
      </c>
      <c r="P105" s="96" t="s">
        <v>105</v>
      </c>
    </row>
    <row r="106" spans="1:16">
      <c r="A106" s="92" t="s">
        <v>1156</v>
      </c>
      <c r="B106" s="93" t="s">
        <v>606</v>
      </c>
      <c r="C106" s="93" t="s">
        <v>297</v>
      </c>
      <c r="D106" s="97" t="s">
        <v>484</v>
      </c>
      <c r="E106" s="95" t="s">
        <v>694</v>
      </c>
      <c r="F106" s="94" t="s">
        <v>361</v>
      </c>
      <c r="G106" s="95" t="s">
        <v>695</v>
      </c>
      <c r="H106" s="92" t="s">
        <v>6</v>
      </c>
      <c r="I106" s="93" t="s">
        <v>6</v>
      </c>
      <c r="J106" s="92" t="s">
        <v>6</v>
      </c>
      <c r="K106" s="93" t="s">
        <v>697</v>
      </c>
      <c r="L106" s="97" t="s">
        <v>654</v>
      </c>
      <c r="M106" s="93" t="s">
        <v>698</v>
      </c>
      <c r="N106" s="95" t="s">
        <v>699</v>
      </c>
      <c r="O106" s="93" t="s">
        <v>265</v>
      </c>
      <c r="P106" s="94" t="s">
        <v>700</v>
      </c>
    </row>
    <row r="107" spans="1:16">
      <c r="A107" s="92" t="s">
        <v>1140</v>
      </c>
      <c r="B107" s="93" t="s">
        <v>379</v>
      </c>
      <c r="C107" s="93" t="s">
        <v>320</v>
      </c>
      <c r="D107" s="95" t="s">
        <v>530</v>
      </c>
      <c r="E107" s="95" t="s">
        <v>616</v>
      </c>
      <c r="F107" s="94" t="s">
        <v>701</v>
      </c>
      <c r="G107" s="95" t="s">
        <v>619</v>
      </c>
      <c r="H107" s="92" t="s">
        <v>1</v>
      </c>
      <c r="I107" s="93" t="s">
        <v>702</v>
      </c>
      <c r="J107" s="95" t="s">
        <v>577</v>
      </c>
      <c r="K107" s="93" t="s">
        <v>652</v>
      </c>
      <c r="L107" s="97" t="s">
        <v>102</v>
      </c>
      <c r="M107" s="93" t="s">
        <v>384</v>
      </c>
      <c r="N107" s="95" t="s">
        <v>703</v>
      </c>
      <c r="O107" s="93" t="s">
        <v>661</v>
      </c>
      <c r="P107" s="96" t="s">
        <v>502</v>
      </c>
    </row>
    <row r="108" spans="1:16">
      <c r="A108" s="92" t="s">
        <v>1216</v>
      </c>
      <c r="B108" s="93" t="s">
        <v>704</v>
      </c>
      <c r="C108" s="93" t="s">
        <v>404</v>
      </c>
      <c r="D108" s="95" t="s">
        <v>495</v>
      </c>
      <c r="E108" s="96" t="s">
        <v>203</v>
      </c>
      <c r="F108" s="94" t="s">
        <v>278</v>
      </c>
      <c r="G108" s="96" t="s">
        <v>705</v>
      </c>
      <c r="H108" s="92" t="s">
        <v>1</v>
      </c>
      <c r="I108" s="93" t="s">
        <v>483</v>
      </c>
      <c r="J108" s="95" t="s">
        <v>706</v>
      </c>
      <c r="K108" s="93" t="s">
        <v>707</v>
      </c>
      <c r="L108" s="97" t="s">
        <v>572</v>
      </c>
      <c r="M108" s="93" t="s">
        <v>708</v>
      </c>
      <c r="N108" s="95" t="s">
        <v>696</v>
      </c>
      <c r="O108" s="93" t="s">
        <v>596</v>
      </c>
      <c r="P108" s="94" t="s">
        <v>230</v>
      </c>
    </row>
    <row r="109" spans="1:16">
      <c r="A109" s="92" t="s">
        <v>1201</v>
      </c>
      <c r="B109" s="93" t="s">
        <v>709</v>
      </c>
      <c r="C109" s="93" t="s">
        <v>293</v>
      </c>
      <c r="D109" s="95" t="s">
        <v>213</v>
      </c>
      <c r="E109" s="95" t="s">
        <v>147</v>
      </c>
      <c r="F109" s="92" t="s">
        <v>1</v>
      </c>
      <c r="G109" s="96" t="s">
        <v>710</v>
      </c>
      <c r="H109" s="92" t="s">
        <v>6</v>
      </c>
      <c r="I109" s="93" t="s">
        <v>711</v>
      </c>
      <c r="J109" s="96" t="s">
        <v>712</v>
      </c>
      <c r="K109" s="93" t="s">
        <v>104</v>
      </c>
      <c r="L109" s="97" t="s">
        <v>713</v>
      </c>
      <c r="M109" s="93" t="s">
        <v>697</v>
      </c>
      <c r="N109" s="95" t="s">
        <v>180</v>
      </c>
      <c r="O109" s="93" t="s">
        <v>714</v>
      </c>
      <c r="P109" s="94" t="s">
        <v>369</v>
      </c>
    </row>
    <row r="110" spans="1:16">
      <c r="A110" s="92" t="s">
        <v>1204</v>
      </c>
      <c r="B110" s="93" t="s">
        <v>91</v>
      </c>
      <c r="C110" s="93" t="s">
        <v>309</v>
      </c>
      <c r="D110" s="95" t="s">
        <v>367</v>
      </c>
      <c r="E110" s="92" t="s">
        <v>1</v>
      </c>
      <c r="F110" s="92" t="s">
        <v>6</v>
      </c>
      <c r="G110" s="96" t="s">
        <v>485</v>
      </c>
      <c r="H110" s="92" t="s">
        <v>6</v>
      </c>
      <c r="I110" s="93" t="s">
        <v>715</v>
      </c>
      <c r="J110" s="96" t="s">
        <v>347</v>
      </c>
      <c r="K110" s="93" t="s">
        <v>345</v>
      </c>
      <c r="L110" s="95" t="s">
        <v>706</v>
      </c>
      <c r="M110" s="93" t="s">
        <v>91</v>
      </c>
      <c r="N110" s="92" t="s">
        <v>6</v>
      </c>
      <c r="O110" s="93" t="s">
        <v>716</v>
      </c>
      <c r="P110" s="94" t="s">
        <v>475</v>
      </c>
    </row>
    <row r="111" spans="1:16">
      <c r="A111" s="92" t="s">
        <v>1129</v>
      </c>
      <c r="B111" s="93" t="s">
        <v>717</v>
      </c>
      <c r="C111" s="93" t="s">
        <v>718</v>
      </c>
      <c r="D111" s="97" t="s">
        <v>416</v>
      </c>
      <c r="E111" s="95" t="s">
        <v>719</v>
      </c>
      <c r="F111" s="94" t="s">
        <v>720</v>
      </c>
      <c r="G111" s="96" t="s">
        <v>211</v>
      </c>
      <c r="H111" s="92" t="s">
        <v>6</v>
      </c>
      <c r="I111" s="93" t="s">
        <v>721</v>
      </c>
      <c r="J111" s="95" t="s">
        <v>722</v>
      </c>
      <c r="K111" s="93" t="s">
        <v>723</v>
      </c>
      <c r="L111" s="97" t="s">
        <v>724</v>
      </c>
      <c r="M111" s="93" t="s">
        <v>725</v>
      </c>
      <c r="N111" s="97" t="s">
        <v>726</v>
      </c>
      <c r="O111" s="93" t="s">
        <v>725</v>
      </c>
      <c r="P111" s="96" t="s">
        <v>187</v>
      </c>
    </row>
    <row r="112" spans="1:16">
      <c r="A112" s="92" t="s">
        <v>1193</v>
      </c>
      <c r="B112" s="93" t="s">
        <v>727</v>
      </c>
      <c r="C112" s="93" t="s">
        <v>405</v>
      </c>
      <c r="D112" s="95" t="s">
        <v>530</v>
      </c>
      <c r="E112" s="92" t="s">
        <v>1</v>
      </c>
      <c r="F112" s="92" t="s">
        <v>1</v>
      </c>
      <c r="G112" s="92" t="s">
        <v>1</v>
      </c>
      <c r="H112" s="92" t="s">
        <v>6</v>
      </c>
      <c r="I112" s="93" t="s">
        <v>6</v>
      </c>
      <c r="J112" s="92" t="s">
        <v>6</v>
      </c>
      <c r="K112" s="93" t="s">
        <v>729</v>
      </c>
      <c r="L112" s="95" t="s">
        <v>539</v>
      </c>
      <c r="M112" s="93" t="s">
        <v>88</v>
      </c>
      <c r="N112" s="92" t="s">
        <v>1</v>
      </c>
      <c r="O112" s="93" t="s">
        <v>730</v>
      </c>
      <c r="P112" s="94" t="s">
        <v>456</v>
      </c>
    </row>
    <row r="113" spans="1:16">
      <c r="A113" s="92" t="s">
        <v>1202</v>
      </c>
      <c r="B113" s="93" t="s">
        <v>111</v>
      </c>
      <c r="C113" s="93" t="s">
        <v>731</v>
      </c>
      <c r="D113" s="95" t="s">
        <v>685</v>
      </c>
      <c r="E113" s="95" t="s">
        <v>732</v>
      </c>
      <c r="F113" s="94" t="s">
        <v>665</v>
      </c>
      <c r="G113" s="96" t="s">
        <v>573</v>
      </c>
      <c r="H113" s="92" t="s">
        <v>6</v>
      </c>
      <c r="I113" s="93" t="s">
        <v>6</v>
      </c>
      <c r="J113" s="92" t="s">
        <v>6</v>
      </c>
      <c r="K113" s="93" t="s">
        <v>232</v>
      </c>
      <c r="L113" s="97" t="s">
        <v>322</v>
      </c>
      <c r="M113" s="93" t="s">
        <v>116</v>
      </c>
      <c r="N113" s="96" t="s">
        <v>344</v>
      </c>
      <c r="O113" s="93" t="s">
        <v>734</v>
      </c>
      <c r="P113" s="96" t="s">
        <v>196</v>
      </c>
    </row>
    <row r="114" spans="1:16">
      <c r="A114" s="92" t="s">
        <v>1210</v>
      </c>
      <c r="B114" s="93" t="s">
        <v>735</v>
      </c>
      <c r="C114" s="93" t="s">
        <v>736</v>
      </c>
      <c r="D114" s="97" t="s">
        <v>604</v>
      </c>
      <c r="E114" s="97" t="s">
        <v>737</v>
      </c>
      <c r="F114" s="92" t="s">
        <v>1</v>
      </c>
      <c r="G114" s="96" t="s">
        <v>105</v>
      </c>
      <c r="H114" s="92" t="s">
        <v>6</v>
      </c>
      <c r="I114" s="93" t="s">
        <v>725</v>
      </c>
      <c r="J114" s="95" t="s">
        <v>492</v>
      </c>
      <c r="K114" s="93" t="s">
        <v>528</v>
      </c>
      <c r="L114" s="97" t="s">
        <v>738</v>
      </c>
      <c r="M114" s="93" t="s">
        <v>321</v>
      </c>
      <c r="N114" s="97" t="s">
        <v>523</v>
      </c>
      <c r="O114" s="93" t="s">
        <v>739</v>
      </c>
      <c r="P114" s="96" t="s">
        <v>612</v>
      </c>
    </row>
    <row r="115" spans="1:16">
      <c r="A115" s="92" t="s">
        <v>1209</v>
      </c>
      <c r="B115" s="93" t="s">
        <v>323</v>
      </c>
      <c r="C115" s="93" t="s">
        <v>740</v>
      </c>
      <c r="D115" s="95" t="s">
        <v>543</v>
      </c>
      <c r="E115" s="96" t="s">
        <v>287</v>
      </c>
      <c r="F115" s="96" t="s">
        <v>741</v>
      </c>
      <c r="G115" s="96" t="s">
        <v>80</v>
      </c>
      <c r="H115" s="92" t="s">
        <v>1</v>
      </c>
      <c r="I115" s="93" t="s">
        <v>742</v>
      </c>
      <c r="J115" s="95" t="s">
        <v>579</v>
      </c>
      <c r="K115" s="93" t="s">
        <v>743</v>
      </c>
      <c r="L115" s="97" t="s">
        <v>744</v>
      </c>
      <c r="M115" s="93" t="s">
        <v>371</v>
      </c>
      <c r="N115" s="97" t="s">
        <v>536</v>
      </c>
      <c r="O115" s="93" t="s">
        <v>83</v>
      </c>
      <c r="P115" s="94" t="s">
        <v>224</v>
      </c>
    </row>
    <row r="116" spans="1:16">
      <c r="A116" s="92" t="s">
        <v>1203</v>
      </c>
      <c r="B116" s="93" t="s">
        <v>525</v>
      </c>
      <c r="C116" s="93" t="s">
        <v>303</v>
      </c>
      <c r="D116" s="95" t="s">
        <v>507</v>
      </c>
      <c r="E116" s="95" t="s">
        <v>180</v>
      </c>
      <c r="F116" s="92" t="s">
        <v>1</v>
      </c>
      <c r="G116" s="94" t="s">
        <v>239</v>
      </c>
      <c r="H116" s="92" t="s">
        <v>1</v>
      </c>
      <c r="I116" s="93" t="s">
        <v>661</v>
      </c>
      <c r="J116" s="95" t="s">
        <v>458</v>
      </c>
      <c r="K116" s="93" t="s">
        <v>368</v>
      </c>
      <c r="L116" s="97" t="s">
        <v>745</v>
      </c>
      <c r="M116" s="93" t="s">
        <v>746</v>
      </c>
      <c r="N116" s="92" t="s">
        <v>1</v>
      </c>
      <c r="O116" s="93" t="s">
        <v>547</v>
      </c>
      <c r="P116" s="96" t="s">
        <v>228</v>
      </c>
    </row>
    <row r="117" spans="1:16">
      <c r="A117" s="92" t="s">
        <v>1211</v>
      </c>
      <c r="B117" s="93" t="s">
        <v>747</v>
      </c>
      <c r="C117" s="93" t="s">
        <v>545</v>
      </c>
      <c r="D117" s="97" t="s">
        <v>288</v>
      </c>
      <c r="E117" s="92" t="s">
        <v>1</v>
      </c>
      <c r="F117" s="92" t="s">
        <v>1</v>
      </c>
      <c r="G117" s="95" t="s">
        <v>302</v>
      </c>
      <c r="H117" s="92" t="s">
        <v>6</v>
      </c>
      <c r="I117" s="93" t="s">
        <v>479</v>
      </c>
      <c r="J117" s="96" t="s">
        <v>748</v>
      </c>
      <c r="K117" s="93" t="s">
        <v>271</v>
      </c>
      <c r="L117" s="97" t="s">
        <v>749</v>
      </c>
      <c r="M117" s="93" t="s">
        <v>747</v>
      </c>
      <c r="N117" s="92" t="s">
        <v>6</v>
      </c>
      <c r="O117" s="93" t="s">
        <v>731</v>
      </c>
      <c r="P117" s="94" t="s">
        <v>163</v>
      </c>
    </row>
    <row r="118" spans="1:16">
      <c r="A118" s="92" t="s">
        <v>1214</v>
      </c>
      <c r="B118" s="93" t="s">
        <v>750</v>
      </c>
      <c r="C118" s="93" t="s">
        <v>1</v>
      </c>
      <c r="D118" s="92" t="s">
        <v>1</v>
      </c>
      <c r="E118" s="92" t="s">
        <v>1</v>
      </c>
      <c r="F118" s="92" t="s">
        <v>1</v>
      </c>
      <c r="G118" s="92" t="s">
        <v>1</v>
      </c>
      <c r="H118" s="92" t="s">
        <v>1</v>
      </c>
      <c r="I118" s="93" t="s">
        <v>6</v>
      </c>
      <c r="J118" s="92" t="s">
        <v>6</v>
      </c>
      <c r="K118" s="93" t="s">
        <v>550</v>
      </c>
      <c r="L118" s="96" t="s">
        <v>751</v>
      </c>
      <c r="M118" s="93" t="s">
        <v>750</v>
      </c>
      <c r="N118" s="92" t="s">
        <v>6</v>
      </c>
      <c r="O118" s="93" t="s">
        <v>184</v>
      </c>
      <c r="P118" s="94" t="s">
        <v>499</v>
      </c>
    </row>
    <row r="119" spans="1:16">
      <c r="A119" s="92" t="s">
        <v>1116</v>
      </c>
      <c r="B119" s="93" t="s">
        <v>752</v>
      </c>
      <c r="C119" s="93" t="s">
        <v>753</v>
      </c>
      <c r="D119" s="95" t="s">
        <v>754</v>
      </c>
      <c r="E119" s="92" t="s">
        <v>1</v>
      </c>
      <c r="F119" s="92" t="s">
        <v>6</v>
      </c>
      <c r="G119" s="92" t="s">
        <v>1</v>
      </c>
      <c r="H119" s="92" t="s">
        <v>6</v>
      </c>
      <c r="I119" s="93" t="s">
        <v>6</v>
      </c>
      <c r="J119" s="92" t="s">
        <v>6</v>
      </c>
      <c r="K119" s="93" t="s">
        <v>755</v>
      </c>
      <c r="L119" s="95" t="s">
        <v>611</v>
      </c>
      <c r="M119" s="93" t="s">
        <v>69</v>
      </c>
      <c r="N119" s="92" t="s">
        <v>1</v>
      </c>
      <c r="O119" s="93" t="s">
        <v>72</v>
      </c>
      <c r="P119" s="94" t="s">
        <v>73</v>
      </c>
    </row>
    <row r="120" spans="1:16">
      <c r="A120" s="92" t="s">
        <v>1215</v>
      </c>
      <c r="B120" s="93" t="s">
        <v>756</v>
      </c>
      <c r="C120" s="93" t="s">
        <v>757</v>
      </c>
      <c r="D120" s="95" t="s">
        <v>372</v>
      </c>
      <c r="E120" s="95" t="s">
        <v>758</v>
      </c>
      <c r="F120" s="94" t="s">
        <v>503</v>
      </c>
      <c r="G120" s="96" t="s">
        <v>127</v>
      </c>
      <c r="H120" s="92" t="s">
        <v>1</v>
      </c>
      <c r="I120" s="93" t="s">
        <v>759</v>
      </c>
      <c r="J120" s="95" t="s">
        <v>760</v>
      </c>
      <c r="K120" s="93" t="s">
        <v>142</v>
      </c>
      <c r="L120" s="97" t="s">
        <v>761</v>
      </c>
      <c r="M120" s="93" t="s">
        <v>692</v>
      </c>
      <c r="N120" s="95" t="s">
        <v>762</v>
      </c>
      <c r="O120" s="93" t="s">
        <v>763</v>
      </c>
      <c r="P120" s="94" t="s">
        <v>641</v>
      </c>
    </row>
    <row r="121" spans="1:16">
      <c r="A121" s="92" t="s">
        <v>1143</v>
      </c>
      <c r="B121" s="93" t="s">
        <v>253</v>
      </c>
      <c r="C121" s="93" t="s">
        <v>1</v>
      </c>
      <c r="D121" s="92" t="s">
        <v>1</v>
      </c>
      <c r="E121" s="92" t="s">
        <v>1</v>
      </c>
      <c r="F121" s="92" t="s">
        <v>1</v>
      </c>
      <c r="G121" s="92" t="s">
        <v>1</v>
      </c>
      <c r="H121" s="92" t="s">
        <v>1</v>
      </c>
      <c r="I121" s="93" t="s">
        <v>6</v>
      </c>
      <c r="J121" s="92" t="s">
        <v>6</v>
      </c>
      <c r="K121" s="93" t="s">
        <v>609</v>
      </c>
      <c r="L121" s="95" t="s">
        <v>605</v>
      </c>
      <c r="M121" s="93" t="s">
        <v>253</v>
      </c>
      <c r="N121" s="92" t="s">
        <v>6</v>
      </c>
      <c r="O121" s="93" t="s">
        <v>764</v>
      </c>
      <c r="P121" s="94" t="s">
        <v>73</v>
      </c>
    </row>
    <row r="122" spans="1:16">
      <c r="A122" s="92" t="s">
        <v>1205</v>
      </c>
      <c r="B122" s="93" t="s">
        <v>650</v>
      </c>
      <c r="C122" s="93" t="s">
        <v>522</v>
      </c>
      <c r="D122" s="95" t="s">
        <v>765</v>
      </c>
      <c r="E122" s="92" t="s">
        <v>1</v>
      </c>
      <c r="F122" s="92" t="s">
        <v>6</v>
      </c>
      <c r="G122" s="92" t="s">
        <v>1</v>
      </c>
      <c r="H122" s="92" t="s">
        <v>6</v>
      </c>
      <c r="I122" s="93" t="s">
        <v>421</v>
      </c>
      <c r="J122" s="96" t="s">
        <v>110</v>
      </c>
      <c r="K122" s="93" t="s">
        <v>522</v>
      </c>
      <c r="L122" s="97" t="s">
        <v>300</v>
      </c>
      <c r="M122" s="93" t="s">
        <v>650</v>
      </c>
      <c r="N122" s="92" t="s">
        <v>6</v>
      </c>
      <c r="O122" s="93" t="s">
        <v>139</v>
      </c>
      <c r="P122" s="94" t="s">
        <v>386</v>
      </c>
    </row>
    <row r="123" spans="1:16">
      <c r="A123" s="92" t="s">
        <v>1217</v>
      </c>
      <c r="B123" s="93" t="s">
        <v>109</v>
      </c>
      <c r="C123" s="93" t="s">
        <v>368</v>
      </c>
      <c r="D123" s="95" t="s">
        <v>119</v>
      </c>
      <c r="E123" s="95" t="s">
        <v>616</v>
      </c>
      <c r="F123" s="92" t="s">
        <v>1</v>
      </c>
      <c r="G123" s="95" t="s">
        <v>577</v>
      </c>
      <c r="H123" s="92" t="s">
        <v>6</v>
      </c>
      <c r="I123" s="93" t="s">
        <v>121</v>
      </c>
      <c r="J123" s="96" t="s">
        <v>277</v>
      </c>
      <c r="K123" s="93" t="s">
        <v>673</v>
      </c>
      <c r="L123" s="97" t="s">
        <v>745</v>
      </c>
      <c r="M123" s="93" t="s">
        <v>766</v>
      </c>
      <c r="N123" s="95" t="s">
        <v>149</v>
      </c>
      <c r="O123" s="93" t="s">
        <v>767</v>
      </c>
      <c r="P123" s="94" t="s">
        <v>768</v>
      </c>
    </row>
    <row r="124" spans="1:16">
      <c r="A124" s="92" t="s">
        <v>1227</v>
      </c>
      <c r="B124" s="93" t="s">
        <v>545</v>
      </c>
      <c r="C124" s="93" t="s">
        <v>769</v>
      </c>
      <c r="D124" s="97" t="s">
        <v>294</v>
      </c>
      <c r="E124" s="95" t="s">
        <v>770</v>
      </c>
      <c r="F124" s="92" t="s">
        <v>1</v>
      </c>
      <c r="G124" s="92" t="s">
        <v>1</v>
      </c>
      <c r="H124" s="92" t="s">
        <v>6</v>
      </c>
      <c r="I124" s="93" t="s">
        <v>771</v>
      </c>
      <c r="J124" s="95" t="s">
        <v>180</v>
      </c>
      <c r="K124" s="93" t="s">
        <v>772</v>
      </c>
      <c r="L124" s="97" t="s">
        <v>96</v>
      </c>
      <c r="M124" s="93" t="s">
        <v>545</v>
      </c>
      <c r="N124" s="92" t="s">
        <v>1</v>
      </c>
      <c r="O124" s="93" t="s">
        <v>473</v>
      </c>
      <c r="P124" s="96" t="s">
        <v>618</v>
      </c>
    </row>
    <row r="125" spans="1:16">
      <c r="A125" s="92" t="s">
        <v>1220</v>
      </c>
      <c r="B125" s="93" t="s">
        <v>773</v>
      </c>
      <c r="C125" s="93" t="s">
        <v>106</v>
      </c>
      <c r="D125" s="95" t="s">
        <v>774</v>
      </c>
      <c r="E125" s="95" t="s">
        <v>775</v>
      </c>
      <c r="F125" s="92" t="s">
        <v>1</v>
      </c>
      <c r="G125" s="95" t="s">
        <v>302</v>
      </c>
      <c r="H125" s="92" t="s">
        <v>6</v>
      </c>
      <c r="I125" s="93" t="s">
        <v>715</v>
      </c>
      <c r="J125" s="95" t="s">
        <v>770</v>
      </c>
      <c r="K125" s="93" t="s">
        <v>329</v>
      </c>
      <c r="L125" s="95" t="s">
        <v>270</v>
      </c>
      <c r="M125" s="93" t="s">
        <v>776</v>
      </c>
      <c r="N125" s="96" t="s">
        <v>290</v>
      </c>
      <c r="O125" s="93" t="s">
        <v>240</v>
      </c>
      <c r="P125" s="96" t="s">
        <v>336</v>
      </c>
    </row>
    <row r="126" spans="1:16">
      <c r="A126" s="92" t="s">
        <v>1147</v>
      </c>
      <c r="B126" s="93" t="s">
        <v>720</v>
      </c>
      <c r="C126" s="93" t="s">
        <v>1</v>
      </c>
      <c r="D126" s="92" t="s">
        <v>1</v>
      </c>
      <c r="E126" s="92" t="s">
        <v>1</v>
      </c>
      <c r="F126" s="92" t="s">
        <v>1</v>
      </c>
      <c r="G126" s="92" t="s">
        <v>1</v>
      </c>
      <c r="H126" s="92" t="s">
        <v>1</v>
      </c>
      <c r="I126" s="93" t="s">
        <v>6</v>
      </c>
      <c r="J126" s="92" t="s">
        <v>6</v>
      </c>
      <c r="K126" s="93" t="s">
        <v>777</v>
      </c>
      <c r="L126" s="96" t="s">
        <v>211</v>
      </c>
      <c r="M126" s="93" t="s">
        <v>720</v>
      </c>
      <c r="N126" s="92" t="s">
        <v>6</v>
      </c>
      <c r="O126" s="93" t="s">
        <v>264</v>
      </c>
      <c r="P126" s="94" t="s">
        <v>220</v>
      </c>
    </row>
    <row r="127" spans="1:16">
      <c r="A127" s="92" t="s">
        <v>1221</v>
      </c>
      <c r="B127" s="93" t="s">
        <v>235</v>
      </c>
      <c r="C127" s="93" t="s">
        <v>778</v>
      </c>
      <c r="D127" s="97" t="s">
        <v>536</v>
      </c>
      <c r="E127" s="94" t="s">
        <v>671</v>
      </c>
      <c r="F127" s="92" t="s">
        <v>1</v>
      </c>
      <c r="G127" s="95" t="s">
        <v>779</v>
      </c>
      <c r="H127" s="92" t="s">
        <v>6</v>
      </c>
      <c r="I127" s="93" t="s">
        <v>592</v>
      </c>
      <c r="J127" s="95" t="s">
        <v>780</v>
      </c>
      <c r="K127" s="93" t="s">
        <v>781</v>
      </c>
      <c r="L127" s="97" t="s">
        <v>102</v>
      </c>
      <c r="M127" s="93" t="s">
        <v>235</v>
      </c>
      <c r="N127" s="92" t="s">
        <v>1</v>
      </c>
      <c r="O127" s="93" t="s">
        <v>206</v>
      </c>
      <c r="P127" s="94" t="s">
        <v>268</v>
      </c>
    </row>
    <row r="128" spans="1:16">
      <c r="A128" s="92" t="s">
        <v>1219</v>
      </c>
      <c r="B128" s="93" t="s">
        <v>264</v>
      </c>
      <c r="C128" s="93" t="s">
        <v>6</v>
      </c>
      <c r="D128" s="92" t="s">
        <v>6</v>
      </c>
      <c r="E128" s="92" t="s">
        <v>1</v>
      </c>
      <c r="F128" s="92" t="s">
        <v>6</v>
      </c>
      <c r="G128" s="92" t="s">
        <v>1</v>
      </c>
      <c r="H128" s="92" t="s">
        <v>6</v>
      </c>
      <c r="I128" s="93" t="s">
        <v>6</v>
      </c>
      <c r="J128" s="92" t="s">
        <v>6</v>
      </c>
      <c r="K128" s="93" t="s">
        <v>392</v>
      </c>
      <c r="L128" s="96" t="s">
        <v>502</v>
      </c>
      <c r="M128" s="93" t="s">
        <v>264</v>
      </c>
      <c r="N128" s="92" t="s">
        <v>6</v>
      </c>
      <c r="O128" s="93" t="s">
        <v>330</v>
      </c>
      <c r="P128" s="96" t="s">
        <v>502</v>
      </c>
    </row>
    <row r="129" spans="1:16">
      <c r="A129" s="92" t="s">
        <v>1200</v>
      </c>
      <c r="B129" s="93" t="s">
        <v>782</v>
      </c>
      <c r="C129" s="93" t="s">
        <v>414</v>
      </c>
      <c r="D129" s="95" t="s">
        <v>783</v>
      </c>
      <c r="E129" s="95" t="s">
        <v>117</v>
      </c>
      <c r="F129" s="96" t="s">
        <v>518</v>
      </c>
      <c r="G129" s="96" t="s">
        <v>784</v>
      </c>
      <c r="H129" s="92" t="s">
        <v>1</v>
      </c>
      <c r="I129" s="93" t="s">
        <v>652</v>
      </c>
      <c r="J129" s="95" t="s">
        <v>119</v>
      </c>
      <c r="K129" s="93" t="s">
        <v>785</v>
      </c>
      <c r="L129" s="95" t="s">
        <v>775</v>
      </c>
      <c r="M129" s="93" t="s">
        <v>786</v>
      </c>
      <c r="N129" s="97" t="s">
        <v>246</v>
      </c>
      <c r="O129" s="93" t="s">
        <v>671</v>
      </c>
      <c r="P129" s="94" t="s">
        <v>454</v>
      </c>
    </row>
    <row r="130" spans="1:16">
      <c r="A130" s="92" t="s">
        <v>1207</v>
      </c>
      <c r="B130" s="93" t="s">
        <v>787</v>
      </c>
      <c r="C130" s="93" t="s">
        <v>788</v>
      </c>
      <c r="D130" s="95" t="s">
        <v>789</v>
      </c>
      <c r="E130" s="92" t="s">
        <v>1</v>
      </c>
      <c r="F130" s="92" t="s">
        <v>6</v>
      </c>
      <c r="G130" s="94" t="s">
        <v>500</v>
      </c>
      <c r="H130" s="92" t="s">
        <v>1</v>
      </c>
      <c r="I130" s="93" t="s">
        <v>6</v>
      </c>
      <c r="J130" s="92" t="s">
        <v>6</v>
      </c>
      <c r="K130" s="93" t="s">
        <v>186</v>
      </c>
      <c r="L130" s="96" t="s">
        <v>195</v>
      </c>
      <c r="M130" s="93" t="s">
        <v>787</v>
      </c>
      <c r="N130" s="92" t="s">
        <v>1</v>
      </c>
      <c r="O130" s="93" t="s">
        <v>790</v>
      </c>
      <c r="P130" s="96" t="s">
        <v>791</v>
      </c>
    </row>
    <row r="131" spans="1:16">
      <c r="A131" s="92" t="s">
        <v>1229</v>
      </c>
      <c r="B131" s="93" t="s">
        <v>709</v>
      </c>
      <c r="C131" s="93" t="s">
        <v>594</v>
      </c>
      <c r="D131" s="95" t="s">
        <v>774</v>
      </c>
      <c r="E131" s="96" t="s">
        <v>613</v>
      </c>
      <c r="F131" s="92" t="s">
        <v>1</v>
      </c>
      <c r="G131" s="95" t="s">
        <v>77</v>
      </c>
      <c r="H131" s="92" t="s">
        <v>1</v>
      </c>
      <c r="I131" s="93" t="s">
        <v>792</v>
      </c>
      <c r="J131" s="95" t="s">
        <v>354</v>
      </c>
      <c r="K131" s="93" t="s">
        <v>603</v>
      </c>
      <c r="L131" s="97" t="s">
        <v>793</v>
      </c>
      <c r="M131" s="93" t="s">
        <v>794</v>
      </c>
      <c r="N131" s="95" t="s">
        <v>557</v>
      </c>
      <c r="O131" s="93" t="s">
        <v>795</v>
      </c>
      <c r="P131" s="94" t="s">
        <v>260</v>
      </c>
    </row>
    <row r="132" spans="1:16" ht="20.399999999999999">
      <c r="A132" s="92" t="s">
        <v>1198</v>
      </c>
      <c r="B132" s="93" t="s">
        <v>796</v>
      </c>
      <c r="C132" s="93" t="s">
        <v>489</v>
      </c>
      <c r="D132" s="97" t="s">
        <v>797</v>
      </c>
      <c r="E132" s="95" t="s">
        <v>577</v>
      </c>
      <c r="F132" s="94" t="s">
        <v>615</v>
      </c>
      <c r="G132" s="92" t="s">
        <v>1</v>
      </c>
      <c r="H132" s="92" t="s">
        <v>1</v>
      </c>
      <c r="I132" s="93" t="s">
        <v>792</v>
      </c>
      <c r="J132" s="97" t="s">
        <v>798</v>
      </c>
      <c r="K132" s="93" t="s">
        <v>395</v>
      </c>
      <c r="L132" s="95" t="s">
        <v>799</v>
      </c>
      <c r="M132" s="93" t="s">
        <v>800</v>
      </c>
      <c r="N132" s="94" t="s">
        <v>801</v>
      </c>
      <c r="O132" s="93" t="s">
        <v>452</v>
      </c>
      <c r="P132" s="94" t="s">
        <v>73</v>
      </c>
    </row>
    <row r="133" spans="1:16">
      <c r="A133" s="92" t="s">
        <v>1222</v>
      </c>
      <c r="B133" s="93" t="s">
        <v>161</v>
      </c>
      <c r="C133" s="93" t="s">
        <v>642</v>
      </c>
      <c r="D133" s="97" t="s">
        <v>210</v>
      </c>
      <c r="E133" s="95" t="s">
        <v>354</v>
      </c>
      <c r="F133" s="92" t="s">
        <v>1</v>
      </c>
      <c r="G133" s="97" t="s">
        <v>802</v>
      </c>
      <c r="H133" s="92" t="s">
        <v>6</v>
      </c>
      <c r="I133" s="93" t="s">
        <v>803</v>
      </c>
      <c r="J133" s="95" t="s">
        <v>774</v>
      </c>
      <c r="K133" s="93" t="s">
        <v>804</v>
      </c>
      <c r="L133" s="97" t="s">
        <v>805</v>
      </c>
      <c r="M133" s="93" t="s">
        <v>806</v>
      </c>
      <c r="N133" s="92" t="s">
        <v>1</v>
      </c>
      <c r="O133" s="93" t="s">
        <v>382</v>
      </c>
      <c r="P133" s="94" t="s">
        <v>353</v>
      </c>
    </row>
    <row r="134" spans="1:16" ht="20.399999999999999">
      <c r="A134" s="92" t="s">
        <v>1223</v>
      </c>
      <c r="B134" s="93" t="s">
        <v>720</v>
      </c>
      <c r="C134" s="93" t="s">
        <v>720</v>
      </c>
      <c r="D134" s="96" t="s">
        <v>629</v>
      </c>
      <c r="E134" s="94" t="s">
        <v>448</v>
      </c>
      <c r="F134" s="92" t="s">
        <v>1</v>
      </c>
      <c r="G134" s="92" t="s">
        <v>1</v>
      </c>
      <c r="H134" s="92" t="s">
        <v>6</v>
      </c>
      <c r="I134" s="93" t="s">
        <v>6</v>
      </c>
      <c r="J134" s="92" t="s">
        <v>6</v>
      </c>
      <c r="K134" s="93" t="s">
        <v>807</v>
      </c>
      <c r="L134" s="96" t="s">
        <v>227</v>
      </c>
      <c r="M134" s="93" t="s">
        <v>720</v>
      </c>
      <c r="N134" s="92" t="s">
        <v>1</v>
      </c>
      <c r="O134" s="93" t="s">
        <v>442</v>
      </c>
      <c r="P134" s="94" t="s">
        <v>361</v>
      </c>
    </row>
    <row r="135" spans="1:16">
      <c r="A135" s="92" t="s">
        <v>1226</v>
      </c>
      <c r="B135" s="93" t="s">
        <v>174</v>
      </c>
      <c r="C135" s="93" t="s">
        <v>299</v>
      </c>
      <c r="D135" s="95" t="s">
        <v>699</v>
      </c>
      <c r="E135" s="96" t="s">
        <v>614</v>
      </c>
      <c r="F135" s="92" t="s">
        <v>6</v>
      </c>
      <c r="G135" s="96" t="s">
        <v>808</v>
      </c>
      <c r="H135" s="92" t="s">
        <v>6</v>
      </c>
      <c r="I135" s="93" t="s">
        <v>596</v>
      </c>
      <c r="J135" s="95" t="s">
        <v>789</v>
      </c>
      <c r="K135" s="93" t="s">
        <v>111</v>
      </c>
      <c r="L135" s="95" t="s">
        <v>296</v>
      </c>
      <c r="M135" s="93" t="s">
        <v>809</v>
      </c>
      <c r="N135" s="95" t="s">
        <v>810</v>
      </c>
      <c r="O135" s="93" t="s">
        <v>254</v>
      </c>
      <c r="P135" s="94" t="s">
        <v>189</v>
      </c>
    </row>
    <row r="136" spans="1:16">
      <c r="A136" s="92" t="s">
        <v>1230</v>
      </c>
      <c r="B136" s="93" t="s">
        <v>368</v>
      </c>
      <c r="C136" s="93" t="s">
        <v>175</v>
      </c>
      <c r="D136" s="97" t="s">
        <v>246</v>
      </c>
      <c r="E136" s="94" t="s">
        <v>223</v>
      </c>
      <c r="F136" s="92" t="s">
        <v>1</v>
      </c>
      <c r="G136" s="96" t="s">
        <v>505</v>
      </c>
      <c r="H136" s="92" t="s">
        <v>6</v>
      </c>
      <c r="I136" s="93" t="s">
        <v>508</v>
      </c>
      <c r="J136" s="96" t="s">
        <v>566</v>
      </c>
      <c r="K136" s="93" t="s">
        <v>811</v>
      </c>
      <c r="L136" s="97" t="s">
        <v>812</v>
      </c>
      <c r="M136" s="93" t="s">
        <v>175</v>
      </c>
      <c r="N136" s="96" t="s">
        <v>193</v>
      </c>
      <c r="O136" s="93" t="s">
        <v>265</v>
      </c>
      <c r="P136" s="96" t="s">
        <v>813</v>
      </c>
    </row>
    <row r="137" spans="1:16">
      <c r="A137" s="92" t="s">
        <v>1231</v>
      </c>
      <c r="B137" s="93" t="s">
        <v>814</v>
      </c>
      <c r="C137" s="93" t="s">
        <v>596</v>
      </c>
      <c r="D137" s="97" t="s">
        <v>144</v>
      </c>
      <c r="E137" s="92" t="s">
        <v>1</v>
      </c>
      <c r="F137" s="92" t="s">
        <v>6</v>
      </c>
      <c r="G137" s="97" t="s">
        <v>815</v>
      </c>
      <c r="H137" s="92" t="s">
        <v>1</v>
      </c>
      <c r="I137" s="93" t="s">
        <v>6</v>
      </c>
      <c r="J137" s="92" t="s">
        <v>6</v>
      </c>
      <c r="K137" s="93" t="s">
        <v>503</v>
      </c>
      <c r="L137" s="95" t="s">
        <v>388</v>
      </c>
      <c r="M137" s="93" t="s">
        <v>814</v>
      </c>
      <c r="N137" s="96" t="s">
        <v>629</v>
      </c>
      <c r="O137" s="93" t="s">
        <v>787</v>
      </c>
      <c r="P137" s="94" t="s">
        <v>369</v>
      </c>
    </row>
    <row r="138" spans="1:16">
      <c r="A138" s="92" t="s">
        <v>1173</v>
      </c>
      <c r="B138" s="93" t="s">
        <v>816</v>
      </c>
      <c r="C138" s="93" t="s">
        <v>690</v>
      </c>
      <c r="D138" s="97" t="s">
        <v>817</v>
      </c>
      <c r="E138" s="95" t="s">
        <v>170</v>
      </c>
      <c r="F138" s="94" t="s">
        <v>230</v>
      </c>
      <c r="G138" s="95" t="s">
        <v>655</v>
      </c>
      <c r="H138" s="92" t="s">
        <v>6</v>
      </c>
      <c r="I138" s="93" t="s">
        <v>818</v>
      </c>
      <c r="J138" s="97" t="s">
        <v>693</v>
      </c>
      <c r="K138" s="93" t="s">
        <v>101</v>
      </c>
      <c r="L138" s="97" t="s">
        <v>819</v>
      </c>
      <c r="M138" s="93" t="s">
        <v>83</v>
      </c>
      <c r="N138" s="96" t="s">
        <v>236</v>
      </c>
      <c r="O138" s="93" t="s">
        <v>708</v>
      </c>
      <c r="P138" s="94" t="s">
        <v>820</v>
      </c>
    </row>
    <row r="139" spans="1:16">
      <c r="A139" s="92" t="s">
        <v>1232</v>
      </c>
      <c r="B139" s="93" t="s">
        <v>252</v>
      </c>
      <c r="C139" s="93" t="s">
        <v>628</v>
      </c>
      <c r="D139" s="97" t="s">
        <v>168</v>
      </c>
      <c r="E139" s="95" t="s">
        <v>619</v>
      </c>
      <c r="F139" s="92" t="s">
        <v>1</v>
      </c>
      <c r="G139" s="95" t="s">
        <v>177</v>
      </c>
      <c r="H139" s="92" t="s">
        <v>6</v>
      </c>
      <c r="I139" s="93" t="s">
        <v>821</v>
      </c>
      <c r="J139" s="95" t="s">
        <v>77</v>
      </c>
      <c r="K139" s="93" t="s">
        <v>154</v>
      </c>
      <c r="L139" s="97" t="s">
        <v>822</v>
      </c>
      <c r="M139" s="93" t="s">
        <v>362</v>
      </c>
      <c r="N139" s="97" t="s">
        <v>165</v>
      </c>
      <c r="O139" s="93" t="s">
        <v>398</v>
      </c>
      <c r="P139" s="94" t="s">
        <v>669</v>
      </c>
    </row>
    <row r="140" spans="1:16">
      <c r="A140" s="92" t="s">
        <v>1196</v>
      </c>
      <c r="B140" s="93" t="s">
        <v>593</v>
      </c>
      <c r="C140" s="93" t="s">
        <v>823</v>
      </c>
      <c r="D140" s="97" t="s">
        <v>824</v>
      </c>
      <c r="E140" s="92" t="s">
        <v>6</v>
      </c>
      <c r="F140" s="92" t="s">
        <v>1</v>
      </c>
      <c r="G140" s="96" t="s">
        <v>502</v>
      </c>
      <c r="H140" s="92" t="s">
        <v>6</v>
      </c>
      <c r="I140" s="93" t="s">
        <v>825</v>
      </c>
      <c r="J140" s="95" t="s">
        <v>655</v>
      </c>
      <c r="K140" s="93" t="s">
        <v>826</v>
      </c>
      <c r="L140" s="97" t="s">
        <v>827</v>
      </c>
      <c r="M140" s="93" t="s">
        <v>593</v>
      </c>
      <c r="N140" s="92" t="s">
        <v>6</v>
      </c>
      <c r="O140" s="93" t="s">
        <v>79</v>
      </c>
      <c r="P140" s="94" t="s">
        <v>263</v>
      </c>
    </row>
    <row r="141" spans="1:16">
      <c r="A141" s="92" t="s">
        <v>1235</v>
      </c>
      <c r="B141" s="93" t="s">
        <v>788</v>
      </c>
      <c r="C141" s="93" t="s">
        <v>828</v>
      </c>
      <c r="D141" s="97" t="s">
        <v>829</v>
      </c>
      <c r="E141" s="95" t="s">
        <v>458</v>
      </c>
      <c r="F141" s="96" t="s">
        <v>194</v>
      </c>
      <c r="G141" s="97" t="s">
        <v>246</v>
      </c>
      <c r="H141" s="92" t="s">
        <v>6</v>
      </c>
      <c r="I141" s="93" t="s">
        <v>6</v>
      </c>
      <c r="J141" s="92" t="s">
        <v>6</v>
      </c>
      <c r="K141" s="93" t="s">
        <v>830</v>
      </c>
      <c r="L141" s="95" t="s">
        <v>315</v>
      </c>
      <c r="M141" s="93" t="s">
        <v>831</v>
      </c>
      <c r="N141" s="95" t="s">
        <v>367</v>
      </c>
      <c r="O141" s="93" t="s">
        <v>831</v>
      </c>
      <c r="P141" s="96" t="s">
        <v>542</v>
      </c>
    </row>
    <row r="142" spans="1:16">
      <c r="A142" s="92" t="s">
        <v>1234</v>
      </c>
      <c r="B142" s="93" t="s">
        <v>788</v>
      </c>
      <c r="C142" s="93" t="s">
        <v>832</v>
      </c>
      <c r="D142" s="95" t="s">
        <v>496</v>
      </c>
      <c r="E142" s="95" t="s">
        <v>160</v>
      </c>
      <c r="F142" s="92" t="s">
        <v>1</v>
      </c>
      <c r="G142" s="92" t="s">
        <v>6</v>
      </c>
      <c r="H142" s="92" t="s">
        <v>6</v>
      </c>
      <c r="I142" s="93" t="s">
        <v>6</v>
      </c>
      <c r="J142" s="92" t="s">
        <v>6</v>
      </c>
      <c r="K142" s="93" t="s">
        <v>120</v>
      </c>
      <c r="L142" s="95" t="s">
        <v>108</v>
      </c>
      <c r="M142" s="93" t="s">
        <v>831</v>
      </c>
      <c r="N142" s="96" t="s">
        <v>126</v>
      </c>
      <c r="O142" s="93" t="s">
        <v>238</v>
      </c>
      <c r="P142" s="94" t="s">
        <v>559</v>
      </c>
    </row>
    <row r="143" spans="1:16">
      <c r="A143" s="92" t="s">
        <v>1245</v>
      </c>
      <c r="B143" s="93" t="s">
        <v>833</v>
      </c>
      <c r="C143" s="93" t="s">
        <v>834</v>
      </c>
      <c r="D143" s="95" t="s">
        <v>98</v>
      </c>
      <c r="E143" s="92" t="s">
        <v>1</v>
      </c>
      <c r="F143" s="92" t="s">
        <v>1</v>
      </c>
      <c r="G143" s="97" t="s">
        <v>835</v>
      </c>
      <c r="H143" s="92" t="s">
        <v>6</v>
      </c>
      <c r="I143" s="93" t="s">
        <v>103</v>
      </c>
      <c r="J143" s="95" t="s">
        <v>655</v>
      </c>
      <c r="K143" s="93" t="s">
        <v>836</v>
      </c>
      <c r="L143" s="97" t="s">
        <v>365</v>
      </c>
      <c r="M143" s="93" t="s">
        <v>560</v>
      </c>
      <c r="N143" s="92" t="s">
        <v>1</v>
      </c>
      <c r="O143" s="93" t="s">
        <v>837</v>
      </c>
      <c r="P143" s="94" t="s">
        <v>223</v>
      </c>
    </row>
    <row r="144" spans="1:16">
      <c r="A144" s="92" t="s">
        <v>1240</v>
      </c>
      <c r="B144" s="93" t="s">
        <v>838</v>
      </c>
      <c r="C144" s="93" t="s">
        <v>839</v>
      </c>
      <c r="D144" s="95" t="s">
        <v>138</v>
      </c>
      <c r="E144" s="96" t="s">
        <v>623</v>
      </c>
      <c r="F144" s="92" t="s">
        <v>1</v>
      </c>
      <c r="G144" s="92" t="s">
        <v>1</v>
      </c>
      <c r="H144" s="92" t="s">
        <v>6</v>
      </c>
      <c r="I144" s="93" t="s">
        <v>6</v>
      </c>
      <c r="J144" s="92" t="s">
        <v>6</v>
      </c>
      <c r="K144" s="93" t="s">
        <v>284</v>
      </c>
      <c r="L144" s="95" t="s">
        <v>170</v>
      </c>
      <c r="M144" s="93" t="s">
        <v>838</v>
      </c>
      <c r="N144" s="96" t="s">
        <v>187</v>
      </c>
      <c r="O144" s="93" t="s">
        <v>667</v>
      </c>
      <c r="P144" s="94" t="s">
        <v>274</v>
      </c>
    </row>
    <row r="145" spans="1:16">
      <c r="A145" s="92" t="s">
        <v>1241</v>
      </c>
      <c r="B145" s="93" t="s">
        <v>697</v>
      </c>
      <c r="C145" s="93" t="s">
        <v>603</v>
      </c>
      <c r="D145" s="97" t="s">
        <v>840</v>
      </c>
      <c r="E145" s="92" t="s">
        <v>1</v>
      </c>
      <c r="F145" s="92" t="s">
        <v>6</v>
      </c>
      <c r="G145" s="97" t="s">
        <v>300</v>
      </c>
      <c r="H145" s="92" t="s">
        <v>6</v>
      </c>
      <c r="I145" s="93" t="s">
        <v>841</v>
      </c>
      <c r="J145" s="95" t="s">
        <v>842</v>
      </c>
      <c r="K145" s="93" t="s">
        <v>412</v>
      </c>
      <c r="L145" s="97" t="s">
        <v>319</v>
      </c>
      <c r="M145" s="93" t="s">
        <v>697</v>
      </c>
      <c r="N145" s="92" t="s">
        <v>1</v>
      </c>
      <c r="O145" s="93" t="s">
        <v>843</v>
      </c>
      <c r="P145" s="96" t="s">
        <v>336</v>
      </c>
    </row>
    <row r="146" spans="1:16" ht="20.399999999999999">
      <c r="A146" s="92" t="s">
        <v>1107</v>
      </c>
      <c r="B146" s="93" t="s">
        <v>369</v>
      </c>
      <c r="C146" s="93" t="s">
        <v>6</v>
      </c>
      <c r="D146" s="92" t="s">
        <v>6</v>
      </c>
      <c r="E146" s="92" t="s">
        <v>6</v>
      </c>
      <c r="F146" s="92" t="s">
        <v>6</v>
      </c>
      <c r="G146" s="92" t="s">
        <v>6</v>
      </c>
      <c r="H146" s="92" t="s">
        <v>6</v>
      </c>
      <c r="I146" s="93" t="s">
        <v>6</v>
      </c>
      <c r="J146" s="92" t="s">
        <v>6</v>
      </c>
      <c r="K146" s="93" t="s">
        <v>575</v>
      </c>
      <c r="L146" s="92" t="s">
        <v>6</v>
      </c>
      <c r="M146" s="93" t="s">
        <v>369</v>
      </c>
      <c r="N146" s="92" t="s">
        <v>1</v>
      </c>
      <c r="O146" s="93" t="s">
        <v>462</v>
      </c>
      <c r="P146" s="94" t="s">
        <v>234</v>
      </c>
    </row>
    <row r="147" spans="1:16" ht="20.399999999999999">
      <c r="A147" s="92" t="s">
        <v>1158</v>
      </c>
      <c r="B147" s="93" t="s">
        <v>844</v>
      </c>
      <c r="C147" s="93" t="s">
        <v>371</v>
      </c>
      <c r="D147" s="95" t="s">
        <v>845</v>
      </c>
      <c r="E147" s="95" t="s">
        <v>539</v>
      </c>
      <c r="F147" s="92" t="s">
        <v>6</v>
      </c>
      <c r="G147" s="95" t="s">
        <v>160</v>
      </c>
      <c r="H147" s="92" t="s">
        <v>6</v>
      </c>
      <c r="I147" s="93" t="s">
        <v>422</v>
      </c>
      <c r="J147" s="95" t="s">
        <v>147</v>
      </c>
      <c r="K147" s="93" t="s">
        <v>421</v>
      </c>
      <c r="L147" s="97" t="s">
        <v>411</v>
      </c>
      <c r="M147" s="93" t="s">
        <v>846</v>
      </c>
      <c r="N147" s="92" t="s">
        <v>1</v>
      </c>
      <c r="O147" s="93" t="s">
        <v>847</v>
      </c>
      <c r="P147" s="94" t="s">
        <v>848</v>
      </c>
    </row>
    <row r="148" spans="1:16">
      <c r="A148" s="92" t="s">
        <v>1117</v>
      </c>
      <c r="B148" s="93" t="s">
        <v>849</v>
      </c>
      <c r="C148" s="93" t="s">
        <v>493</v>
      </c>
      <c r="D148" s="95" t="s">
        <v>850</v>
      </c>
      <c r="E148" s="95" t="s">
        <v>732</v>
      </c>
      <c r="F148" s="92" t="s">
        <v>1</v>
      </c>
      <c r="G148" s="95" t="s">
        <v>732</v>
      </c>
      <c r="H148" s="92" t="s">
        <v>1</v>
      </c>
      <c r="I148" s="93" t="s">
        <v>6</v>
      </c>
      <c r="J148" s="92" t="s">
        <v>6</v>
      </c>
      <c r="K148" s="93" t="s">
        <v>453</v>
      </c>
      <c r="L148" s="95" t="s">
        <v>851</v>
      </c>
      <c r="M148" s="93" t="s">
        <v>849</v>
      </c>
      <c r="N148" s="96" t="s">
        <v>852</v>
      </c>
      <c r="O148" s="93" t="s">
        <v>674</v>
      </c>
      <c r="P148" s="94" t="s">
        <v>669</v>
      </c>
    </row>
    <row r="149" spans="1:16">
      <c r="A149" s="92" t="s">
        <v>1225</v>
      </c>
      <c r="B149" s="93" t="s">
        <v>274</v>
      </c>
      <c r="C149" s="93" t="s">
        <v>1</v>
      </c>
      <c r="D149" s="92" t="s">
        <v>1</v>
      </c>
      <c r="E149" s="92" t="s">
        <v>1</v>
      </c>
      <c r="F149" s="92" t="s">
        <v>1</v>
      </c>
      <c r="G149" s="92" t="s">
        <v>1</v>
      </c>
      <c r="H149" s="92" t="s">
        <v>1</v>
      </c>
      <c r="I149" s="93" t="s">
        <v>6</v>
      </c>
      <c r="J149" s="92" t="s">
        <v>6</v>
      </c>
      <c r="K149" s="93" t="s">
        <v>391</v>
      </c>
      <c r="L149" s="92" t="s">
        <v>6</v>
      </c>
      <c r="M149" s="93" t="s">
        <v>274</v>
      </c>
      <c r="N149" s="92" t="s">
        <v>6</v>
      </c>
      <c r="O149" s="93" t="s">
        <v>378</v>
      </c>
      <c r="P149" s="94" t="s">
        <v>462</v>
      </c>
    </row>
    <row r="150" spans="1:16">
      <c r="A150" s="92" t="s">
        <v>1238</v>
      </c>
      <c r="B150" s="93" t="s">
        <v>615</v>
      </c>
      <c r="C150" s="93" t="s">
        <v>853</v>
      </c>
      <c r="D150" s="95" t="s">
        <v>854</v>
      </c>
      <c r="E150" s="94" t="s">
        <v>855</v>
      </c>
      <c r="F150" s="92" t="s">
        <v>1</v>
      </c>
      <c r="G150" s="94" t="s">
        <v>335</v>
      </c>
      <c r="H150" s="92" t="s">
        <v>6</v>
      </c>
      <c r="I150" s="93" t="s">
        <v>6</v>
      </c>
      <c r="J150" s="92" t="s">
        <v>6</v>
      </c>
      <c r="K150" s="93" t="s">
        <v>555</v>
      </c>
      <c r="L150" s="95" t="s">
        <v>131</v>
      </c>
      <c r="M150" s="93" t="s">
        <v>615</v>
      </c>
      <c r="N150" s="92" t="s">
        <v>1</v>
      </c>
      <c r="O150" s="93" t="s">
        <v>453</v>
      </c>
      <c r="P150" s="94" t="s">
        <v>218</v>
      </c>
    </row>
    <row r="151" spans="1:16">
      <c r="A151" s="92" t="s">
        <v>1242</v>
      </c>
      <c r="B151" s="93" t="s">
        <v>163</v>
      </c>
      <c r="C151" s="93" t="s">
        <v>1</v>
      </c>
      <c r="D151" s="92" t="s">
        <v>1</v>
      </c>
      <c r="E151" s="92" t="s">
        <v>1</v>
      </c>
      <c r="F151" s="92" t="s">
        <v>1</v>
      </c>
      <c r="G151" s="92" t="s">
        <v>1</v>
      </c>
      <c r="H151" s="92" t="s">
        <v>1</v>
      </c>
      <c r="I151" s="93" t="s">
        <v>6</v>
      </c>
      <c r="J151" s="92" t="s">
        <v>6</v>
      </c>
      <c r="K151" s="93" t="s">
        <v>455</v>
      </c>
      <c r="L151" s="92" t="s">
        <v>6</v>
      </c>
      <c r="M151" s="93" t="s">
        <v>163</v>
      </c>
      <c r="N151" s="92" t="s">
        <v>6</v>
      </c>
      <c r="O151" s="93" t="s">
        <v>182</v>
      </c>
      <c r="P151" s="94" t="s">
        <v>559</v>
      </c>
    </row>
    <row r="152" spans="1:16" ht="20.399999999999999">
      <c r="A152" s="92" t="s">
        <v>1191</v>
      </c>
      <c r="B152" s="93" t="s">
        <v>560</v>
      </c>
      <c r="C152" s="93" t="s">
        <v>772</v>
      </c>
      <c r="D152" s="95" t="s">
        <v>519</v>
      </c>
      <c r="E152" s="92" t="s">
        <v>1</v>
      </c>
      <c r="F152" s="92" t="s">
        <v>1</v>
      </c>
      <c r="G152" s="92" t="s">
        <v>1</v>
      </c>
      <c r="H152" s="92" t="s">
        <v>6</v>
      </c>
      <c r="I152" s="93" t="s">
        <v>6</v>
      </c>
      <c r="J152" s="92" t="s">
        <v>6</v>
      </c>
      <c r="K152" s="93" t="s">
        <v>525</v>
      </c>
      <c r="L152" s="97" t="s">
        <v>856</v>
      </c>
      <c r="M152" s="93" t="s">
        <v>833</v>
      </c>
      <c r="N152" s="92" t="s">
        <v>1</v>
      </c>
      <c r="O152" s="93" t="s">
        <v>307</v>
      </c>
      <c r="P152" s="96" t="s">
        <v>444</v>
      </c>
    </row>
    <row r="153" spans="1:16">
      <c r="A153" s="92" t="s">
        <v>1247</v>
      </c>
      <c r="B153" s="93" t="s">
        <v>361</v>
      </c>
      <c r="C153" s="93" t="s">
        <v>848</v>
      </c>
      <c r="D153" s="96" t="s">
        <v>195</v>
      </c>
      <c r="E153" s="92" t="s">
        <v>6</v>
      </c>
      <c r="F153" s="92" t="s">
        <v>1</v>
      </c>
      <c r="G153" s="92" t="s">
        <v>6</v>
      </c>
      <c r="H153" s="92" t="s">
        <v>6</v>
      </c>
      <c r="I153" s="93" t="s">
        <v>6</v>
      </c>
      <c r="J153" s="92" t="s">
        <v>6</v>
      </c>
      <c r="K153" s="93" t="s">
        <v>234</v>
      </c>
      <c r="L153" s="92" t="s">
        <v>6</v>
      </c>
      <c r="M153" s="93" t="s">
        <v>230</v>
      </c>
      <c r="N153" s="92" t="s">
        <v>1</v>
      </c>
      <c r="O153" s="93" t="s">
        <v>268</v>
      </c>
      <c r="P153" s="96" t="s">
        <v>712</v>
      </c>
    </row>
    <row r="154" spans="1:16">
      <c r="A154" s="92" t="s">
        <v>1246</v>
      </c>
      <c r="B154" s="93" t="s">
        <v>857</v>
      </c>
      <c r="C154" s="93" t="s">
        <v>858</v>
      </c>
      <c r="D154" s="95" t="s">
        <v>380</v>
      </c>
      <c r="E154" s="95" t="s">
        <v>859</v>
      </c>
      <c r="F154" s="94" t="s">
        <v>860</v>
      </c>
      <c r="G154" s="96" t="s">
        <v>396</v>
      </c>
      <c r="H154" s="92" t="s">
        <v>6</v>
      </c>
      <c r="I154" s="93" t="s">
        <v>6</v>
      </c>
      <c r="J154" s="92" t="s">
        <v>6</v>
      </c>
      <c r="K154" s="93" t="s">
        <v>621</v>
      </c>
      <c r="L154" s="95" t="s">
        <v>854</v>
      </c>
      <c r="M154" s="93" t="s">
        <v>70</v>
      </c>
      <c r="N154" s="92" t="s">
        <v>1</v>
      </c>
      <c r="O154" s="93" t="s">
        <v>71</v>
      </c>
      <c r="P154" s="94" t="s">
        <v>455</v>
      </c>
    </row>
    <row r="155" spans="1:16" ht="107.1" customHeight="1"/>
  </sheetData>
  <autoFilter ref="A6:P154" xr:uid="{00000000-0001-0000-0000-000000000000}">
    <sortState xmlns:xlrd2="http://schemas.microsoft.com/office/spreadsheetml/2017/richdata2" ref="A7:P154">
      <sortCondition ref="A6"/>
    </sortState>
  </autoFilter>
  <pageMargins left="0.7" right="0.7" top="0.75" bottom="0.75" header="0.3" footer="0.3"/>
  <pageSetup scale="99" fitToHeight="0" orientation="landscape" horizontalDpi="300" verticalDpi="300" r:id="rId1"/>
  <headerFooter>
    <oddHeader>&amp;C2021 Assessment Achievement Gap Analysis District Level Mathematics Heat Map</oddHeader>
    <oddFooter>&amp;L&amp;"-,Bold Italic"Mississippi Department of Education&amp;C&amp;P of &amp;N&amp;R&amp;"-,Bold Italic"Office of District and School Performance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5706-B2BB-4240-9FCB-CCFB3E8D33CA}">
  <sheetPr>
    <pageSetUpPr fitToPage="1"/>
  </sheetPr>
  <dimension ref="A1:P155"/>
  <sheetViews>
    <sheetView showGridLines="0" workbookViewId="0">
      <selection activeCell="S92" sqref="S92"/>
    </sheetView>
  </sheetViews>
  <sheetFormatPr defaultColWidth="9" defaultRowHeight="10.199999999999999"/>
  <cols>
    <col min="1" max="1" width="24.5" style="108" customWidth="1"/>
    <col min="2" max="2" width="7.69921875" style="108" customWidth="1"/>
    <col min="3" max="3" width="4.5" style="108" customWidth="1"/>
    <col min="4" max="4" width="6.296875" style="108" customWidth="1"/>
    <col min="5" max="5" width="5.69921875" style="108" customWidth="1"/>
    <col min="6" max="6" width="5.5" style="108" customWidth="1"/>
    <col min="7" max="7" width="7.09765625" style="108" customWidth="1"/>
    <col min="8" max="8" width="7.296875" style="108" customWidth="1"/>
    <col min="9" max="9" width="6" style="108" customWidth="1"/>
    <col min="10" max="10" width="4.796875" style="108" customWidth="1"/>
    <col min="11" max="11" width="7.09765625" style="108" customWidth="1"/>
    <col min="12" max="12" width="8.19921875" style="108" customWidth="1"/>
    <col min="13" max="13" width="5.09765625" style="108" customWidth="1"/>
    <col min="14" max="14" width="4.69921875" style="108" customWidth="1"/>
    <col min="15" max="15" width="4.5" style="108" customWidth="1"/>
    <col min="16" max="16" width="4.796875" style="108" customWidth="1"/>
    <col min="17" max="16384" width="9" style="108"/>
  </cols>
  <sheetData>
    <row r="1" spans="1:16" s="85" customFormat="1">
      <c r="A1" s="98"/>
      <c r="B1" s="99" t="s">
        <v>1091</v>
      </c>
      <c r="C1" s="100"/>
      <c r="D1" s="101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84"/>
    </row>
    <row r="2" spans="1:16" s="85" customFormat="1">
      <c r="A2" s="98"/>
      <c r="B2" s="99" t="s">
        <v>1092</v>
      </c>
      <c r="C2" s="102"/>
      <c r="D2" s="101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84"/>
    </row>
    <row r="3" spans="1:16" s="85" customFormat="1">
      <c r="A3" s="98"/>
      <c r="B3" s="99" t="s">
        <v>1093</v>
      </c>
      <c r="C3" s="103"/>
      <c r="D3" s="101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84"/>
    </row>
    <row r="4" spans="1:16" s="85" customFormat="1">
      <c r="A4" s="98"/>
      <c r="B4" s="99" t="s">
        <v>1094</v>
      </c>
      <c r="C4" s="104"/>
      <c r="D4" s="101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84"/>
    </row>
    <row r="5" spans="1:16" s="85" customFormat="1">
      <c r="A5" s="98"/>
      <c r="B5" s="99" t="s">
        <v>1095</v>
      </c>
      <c r="C5" s="105"/>
      <c r="D5" s="101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84"/>
    </row>
    <row r="6" spans="1:16" ht="30.6">
      <c r="A6" s="106" t="s">
        <v>53</v>
      </c>
      <c r="B6" s="106" t="s">
        <v>54</v>
      </c>
      <c r="C6" s="106" t="s">
        <v>55</v>
      </c>
      <c r="D6" s="106" t="s">
        <v>56</v>
      </c>
      <c r="E6" s="106" t="s">
        <v>57</v>
      </c>
      <c r="F6" s="106" t="s">
        <v>58</v>
      </c>
      <c r="G6" s="106" t="s">
        <v>59</v>
      </c>
      <c r="H6" s="106" t="s">
        <v>60</v>
      </c>
      <c r="I6" s="106" t="s">
        <v>61</v>
      </c>
      <c r="J6" s="106" t="s">
        <v>62</v>
      </c>
      <c r="K6" s="106" t="s">
        <v>63</v>
      </c>
      <c r="L6" s="106" t="s">
        <v>64</v>
      </c>
      <c r="M6" s="106" t="s">
        <v>65</v>
      </c>
      <c r="N6" s="106" t="s">
        <v>66</v>
      </c>
      <c r="O6" s="106" t="s">
        <v>67</v>
      </c>
      <c r="P6" s="107" t="s">
        <v>68</v>
      </c>
    </row>
    <row r="7" spans="1:16">
      <c r="A7" s="109" t="s">
        <v>1189</v>
      </c>
      <c r="B7" s="110" t="s">
        <v>862</v>
      </c>
      <c r="C7" s="110" t="s">
        <v>848</v>
      </c>
      <c r="D7" s="111" t="s">
        <v>146</v>
      </c>
      <c r="E7" s="109" t="s">
        <v>6</v>
      </c>
      <c r="F7" s="109" t="s">
        <v>1</v>
      </c>
      <c r="G7" s="111" t="s">
        <v>401</v>
      </c>
      <c r="H7" s="109" t="s">
        <v>6</v>
      </c>
      <c r="I7" s="110" t="s">
        <v>6</v>
      </c>
      <c r="J7" s="109" t="s">
        <v>6</v>
      </c>
      <c r="K7" s="110" t="s">
        <v>863</v>
      </c>
      <c r="L7" s="112" t="s">
        <v>78</v>
      </c>
      <c r="M7" s="110" t="s">
        <v>862</v>
      </c>
      <c r="N7" s="109" t="s">
        <v>1</v>
      </c>
      <c r="O7" s="110" t="s">
        <v>864</v>
      </c>
      <c r="P7" s="111" t="s">
        <v>568</v>
      </c>
    </row>
    <row r="8" spans="1:16">
      <c r="A8" s="109" t="s">
        <v>1099</v>
      </c>
      <c r="B8" s="110" t="s">
        <v>596</v>
      </c>
      <c r="C8" s="110" t="s">
        <v>865</v>
      </c>
      <c r="D8" s="113" t="s">
        <v>548</v>
      </c>
      <c r="E8" s="112" t="s">
        <v>703</v>
      </c>
      <c r="F8" s="109" t="s">
        <v>1</v>
      </c>
      <c r="G8" s="114" t="s">
        <v>193</v>
      </c>
      <c r="H8" s="109" t="s">
        <v>6</v>
      </c>
      <c r="I8" s="110" t="s">
        <v>866</v>
      </c>
      <c r="J8" s="114" t="s">
        <v>570</v>
      </c>
      <c r="K8" s="110" t="s">
        <v>323</v>
      </c>
      <c r="L8" s="113" t="s">
        <v>867</v>
      </c>
      <c r="M8" s="110" t="s">
        <v>811</v>
      </c>
      <c r="N8" s="109" t="s">
        <v>6</v>
      </c>
      <c r="O8" s="110" t="s">
        <v>868</v>
      </c>
      <c r="P8" s="111" t="s">
        <v>848</v>
      </c>
    </row>
    <row r="9" spans="1:16">
      <c r="A9" s="109" t="s">
        <v>1101</v>
      </c>
      <c r="B9" s="110" t="s">
        <v>730</v>
      </c>
      <c r="C9" s="110" t="s">
        <v>121</v>
      </c>
      <c r="D9" s="114" t="s">
        <v>194</v>
      </c>
      <c r="E9" s="109" t="s">
        <v>1</v>
      </c>
      <c r="F9" s="109" t="s">
        <v>6</v>
      </c>
      <c r="G9" s="109" t="s">
        <v>1</v>
      </c>
      <c r="H9" s="109" t="s">
        <v>6</v>
      </c>
      <c r="I9" s="110" t="s">
        <v>6</v>
      </c>
      <c r="J9" s="109" t="s">
        <v>6</v>
      </c>
      <c r="K9" s="110" t="s">
        <v>615</v>
      </c>
      <c r="L9" s="109" t="s">
        <v>6</v>
      </c>
      <c r="M9" s="110" t="s">
        <v>730</v>
      </c>
      <c r="N9" s="109" t="s">
        <v>6</v>
      </c>
      <c r="O9" s="110" t="s">
        <v>71</v>
      </c>
      <c r="P9" s="111" t="s">
        <v>225</v>
      </c>
    </row>
    <row r="10" spans="1:16">
      <c r="A10" s="109" t="s">
        <v>1190</v>
      </c>
      <c r="B10" s="110" t="s">
        <v>708</v>
      </c>
      <c r="C10" s="110" t="s">
        <v>128</v>
      </c>
      <c r="D10" s="113" t="s">
        <v>870</v>
      </c>
      <c r="E10" s="114" t="s">
        <v>444</v>
      </c>
      <c r="F10" s="109" t="s">
        <v>1</v>
      </c>
      <c r="G10" s="112" t="s">
        <v>611</v>
      </c>
      <c r="H10" s="109" t="s">
        <v>6</v>
      </c>
      <c r="I10" s="110" t="s">
        <v>871</v>
      </c>
      <c r="J10" s="112" t="s">
        <v>180</v>
      </c>
      <c r="K10" s="110" t="s">
        <v>594</v>
      </c>
      <c r="L10" s="113" t="s">
        <v>872</v>
      </c>
      <c r="M10" s="110" t="s">
        <v>709</v>
      </c>
      <c r="N10" s="109" t="s">
        <v>1</v>
      </c>
      <c r="O10" s="110" t="s">
        <v>473</v>
      </c>
      <c r="P10" s="111" t="s">
        <v>720</v>
      </c>
    </row>
    <row r="11" spans="1:16">
      <c r="A11" s="109" t="s">
        <v>1102</v>
      </c>
      <c r="B11" s="110" t="s">
        <v>715</v>
      </c>
      <c r="C11" s="110" t="s">
        <v>379</v>
      </c>
      <c r="D11" s="113" t="s">
        <v>272</v>
      </c>
      <c r="E11" s="109" t="s">
        <v>1</v>
      </c>
      <c r="F11" s="109" t="s">
        <v>1</v>
      </c>
      <c r="G11" s="109" t="s">
        <v>1</v>
      </c>
      <c r="H11" s="109" t="s">
        <v>6</v>
      </c>
      <c r="I11" s="110" t="s">
        <v>534</v>
      </c>
      <c r="J11" s="112" t="s">
        <v>873</v>
      </c>
      <c r="K11" s="110" t="s">
        <v>355</v>
      </c>
      <c r="L11" s="113" t="s">
        <v>874</v>
      </c>
      <c r="M11" s="110" t="s">
        <v>307</v>
      </c>
      <c r="N11" s="109" t="s">
        <v>1</v>
      </c>
      <c r="O11" s="110" t="s">
        <v>671</v>
      </c>
      <c r="P11" s="111" t="s">
        <v>335</v>
      </c>
    </row>
    <row r="12" spans="1:16">
      <c r="A12" s="109" t="s">
        <v>1212</v>
      </c>
      <c r="B12" s="110" t="s">
        <v>587</v>
      </c>
      <c r="C12" s="110" t="s">
        <v>665</v>
      </c>
      <c r="D12" s="112" t="s">
        <v>875</v>
      </c>
      <c r="E12" s="109" t="s">
        <v>6</v>
      </c>
      <c r="F12" s="109" t="s">
        <v>1</v>
      </c>
      <c r="G12" s="114" t="s">
        <v>876</v>
      </c>
      <c r="H12" s="109" t="s">
        <v>6</v>
      </c>
      <c r="I12" s="110" t="s">
        <v>662</v>
      </c>
      <c r="J12" s="112" t="s">
        <v>758</v>
      </c>
      <c r="K12" s="110" t="s">
        <v>107</v>
      </c>
      <c r="L12" s="112" t="s">
        <v>810</v>
      </c>
      <c r="M12" s="110" t="s">
        <v>587</v>
      </c>
      <c r="N12" s="109" t="s">
        <v>6</v>
      </c>
      <c r="O12" s="110" t="s">
        <v>172</v>
      </c>
      <c r="P12" s="111" t="s">
        <v>752</v>
      </c>
    </row>
    <row r="13" spans="1:16">
      <c r="A13" s="109" t="s">
        <v>1135</v>
      </c>
      <c r="B13" s="110" t="s">
        <v>271</v>
      </c>
      <c r="C13" s="110" t="s">
        <v>321</v>
      </c>
      <c r="D13" s="112" t="s">
        <v>436</v>
      </c>
      <c r="E13" s="109" t="s">
        <v>1</v>
      </c>
      <c r="F13" s="109" t="s">
        <v>1</v>
      </c>
      <c r="G13" s="114" t="s">
        <v>852</v>
      </c>
      <c r="H13" s="109" t="s">
        <v>1</v>
      </c>
      <c r="I13" s="110" t="s">
        <v>6</v>
      </c>
      <c r="J13" s="109" t="s">
        <v>6</v>
      </c>
      <c r="K13" s="110" t="s">
        <v>877</v>
      </c>
      <c r="L13" s="113" t="s">
        <v>822</v>
      </c>
      <c r="M13" s="110" t="s">
        <v>293</v>
      </c>
      <c r="N13" s="113" t="s">
        <v>322</v>
      </c>
      <c r="O13" s="110" t="s">
        <v>878</v>
      </c>
      <c r="P13" s="111" t="s">
        <v>263</v>
      </c>
    </row>
    <row r="14" spans="1:16">
      <c r="A14" s="109" t="s">
        <v>1104</v>
      </c>
      <c r="B14" s="110" t="s">
        <v>746</v>
      </c>
      <c r="C14" s="110" t="s">
        <v>595</v>
      </c>
      <c r="D14" s="112" t="s">
        <v>850</v>
      </c>
      <c r="E14" s="114" t="s">
        <v>537</v>
      </c>
      <c r="F14" s="109" t="s">
        <v>1</v>
      </c>
      <c r="G14" s="114" t="s">
        <v>670</v>
      </c>
      <c r="H14" s="109" t="s">
        <v>6</v>
      </c>
      <c r="I14" s="110" t="s">
        <v>6</v>
      </c>
      <c r="J14" s="109" t="s">
        <v>6</v>
      </c>
      <c r="K14" s="110" t="s">
        <v>265</v>
      </c>
      <c r="L14" s="112" t="s">
        <v>286</v>
      </c>
      <c r="M14" s="110" t="s">
        <v>879</v>
      </c>
      <c r="N14" s="109" t="s">
        <v>1</v>
      </c>
      <c r="O14" s="110" t="s">
        <v>307</v>
      </c>
      <c r="P14" s="111" t="s">
        <v>97</v>
      </c>
    </row>
    <row r="15" spans="1:16">
      <c r="A15" s="109" t="s">
        <v>1137</v>
      </c>
      <c r="B15" s="110" t="s">
        <v>312</v>
      </c>
      <c r="C15" s="110" t="s">
        <v>880</v>
      </c>
      <c r="D15" s="113" t="s">
        <v>881</v>
      </c>
      <c r="E15" s="113" t="s">
        <v>536</v>
      </c>
      <c r="F15" s="111" t="s">
        <v>474</v>
      </c>
      <c r="G15" s="114" t="s">
        <v>566</v>
      </c>
      <c r="H15" s="109" t="s">
        <v>1</v>
      </c>
      <c r="I15" s="110" t="s">
        <v>150</v>
      </c>
      <c r="J15" s="112" t="s">
        <v>100</v>
      </c>
      <c r="K15" s="110" t="s">
        <v>422</v>
      </c>
      <c r="L15" s="113" t="s">
        <v>215</v>
      </c>
      <c r="M15" s="110" t="s">
        <v>81</v>
      </c>
      <c r="N15" s="113" t="s">
        <v>419</v>
      </c>
      <c r="O15" s="110" t="s">
        <v>412</v>
      </c>
      <c r="P15" s="111" t="s">
        <v>263</v>
      </c>
    </row>
    <row r="16" spans="1:16">
      <c r="A16" s="109" t="s">
        <v>1213</v>
      </c>
      <c r="B16" s="110" t="s">
        <v>75</v>
      </c>
      <c r="C16" s="110" t="s">
        <v>882</v>
      </c>
      <c r="D16" s="113" t="s">
        <v>883</v>
      </c>
      <c r="E16" s="113" t="s">
        <v>884</v>
      </c>
      <c r="F16" s="109" t="s">
        <v>1</v>
      </c>
      <c r="G16" s="112" t="s">
        <v>436</v>
      </c>
      <c r="H16" s="109" t="s">
        <v>6</v>
      </c>
      <c r="I16" s="110" t="s">
        <v>643</v>
      </c>
      <c r="J16" s="112" t="s">
        <v>783</v>
      </c>
      <c r="K16" s="110" t="s">
        <v>321</v>
      </c>
      <c r="L16" s="113" t="s">
        <v>604</v>
      </c>
      <c r="M16" s="110" t="s">
        <v>75</v>
      </c>
      <c r="N16" s="109" t="s">
        <v>6</v>
      </c>
      <c r="O16" s="110" t="s">
        <v>405</v>
      </c>
      <c r="P16" s="111" t="s">
        <v>260</v>
      </c>
    </row>
    <row r="17" spans="1:16">
      <c r="A17" s="109" t="s">
        <v>1178</v>
      </c>
      <c r="B17" s="110" t="s">
        <v>310</v>
      </c>
      <c r="C17" s="110" t="s">
        <v>740</v>
      </c>
      <c r="D17" s="113" t="s">
        <v>822</v>
      </c>
      <c r="E17" s="112" t="s">
        <v>78</v>
      </c>
      <c r="F17" s="109" t="s">
        <v>1</v>
      </c>
      <c r="G17" s="112" t="s">
        <v>854</v>
      </c>
      <c r="H17" s="109" t="s">
        <v>6</v>
      </c>
      <c r="I17" s="110" t="s">
        <v>432</v>
      </c>
      <c r="J17" s="113" t="s">
        <v>885</v>
      </c>
      <c r="K17" s="110" t="s">
        <v>307</v>
      </c>
      <c r="L17" s="112" t="s">
        <v>886</v>
      </c>
      <c r="M17" s="110" t="s">
        <v>174</v>
      </c>
      <c r="N17" s="109" t="s">
        <v>1</v>
      </c>
      <c r="O17" s="110" t="s">
        <v>445</v>
      </c>
      <c r="P17" s="111" t="s">
        <v>887</v>
      </c>
    </row>
    <row r="18" spans="1:16">
      <c r="A18" s="109" t="s">
        <v>1108</v>
      </c>
      <c r="B18" s="110" t="s">
        <v>390</v>
      </c>
      <c r="C18" s="110" t="s">
        <v>175</v>
      </c>
      <c r="D18" s="112" t="s">
        <v>888</v>
      </c>
      <c r="E18" s="112" t="s">
        <v>131</v>
      </c>
      <c r="F18" s="109" t="s">
        <v>1</v>
      </c>
      <c r="G18" s="114" t="s">
        <v>813</v>
      </c>
      <c r="H18" s="109" t="s">
        <v>6</v>
      </c>
      <c r="I18" s="110" t="s">
        <v>385</v>
      </c>
      <c r="J18" s="112" t="s">
        <v>859</v>
      </c>
      <c r="K18" s="110" t="s">
        <v>889</v>
      </c>
      <c r="L18" s="113" t="s">
        <v>484</v>
      </c>
      <c r="M18" s="110" t="s">
        <v>307</v>
      </c>
      <c r="N18" s="112" t="s">
        <v>425</v>
      </c>
      <c r="O18" s="110" t="s">
        <v>890</v>
      </c>
      <c r="P18" s="111" t="s">
        <v>848</v>
      </c>
    </row>
    <row r="19" spans="1:16">
      <c r="A19" s="109" t="s">
        <v>1183</v>
      </c>
      <c r="B19" s="110" t="s">
        <v>776</v>
      </c>
      <c r="C19" s="110" t="s">
        <v>1</v>
      </c>
      <c r="D19" s="109" t="s">
        <v>1</v>
      </c>
      <c r="E19" s="109" t="s">
        <v>1</v>
      </c>
      <c r="F19" s="109" t="s">
        <v>1</v>
      </c>
      <c r="G19" s="109" t="s">
        <v>1</v>
      </c>
      <c r="H19" s="109" t="s">
        <v>1</v>
      </c>
      <c r="I19" s="110" t="s">
        <v>6</v>
      </c>
      <c r="J19" s="109" t="s">
        <v>6</v>
      </c>
      <c r="K19" s="110" t="s">
        <v>562</v>
      </c>
      <c r="L19" s="112" t="s">
        <v>270</v>
      </c>
      <c r="M19" s="110" t="s">
        <v>891</v>
      </c>
      <c r="N19" s="114" t="s">
        <v>567</v>
      </c>
      <c r="O19" s="110" t="s">
        <v>892</v>
      </c>
      <c r="P19" s="111" t="s">
        <v>768</v>
      </c>
    </row>
    <row r="20" spans="1:16">
      <c r="A20" s="109" t="s">
        <v>1109</v>
      </c>
      <c r="B20" s="110" t="s">
        <v>893</v>
      </c>
      <c r="C20" s="110" t="s">
        <v>830</v>
      </c>
      <c r="D20" s="114" t="s">
        <v>290</v>
      </c>
      <c r="E20" s="114" t="s">
        <v>894</v>
      </c>
      <c r="F20" s="109" t="s">
        <v>1</v>
      </c>
      <c r="G20" s="112" t="s">
        <v>895</v>
      </c>
      <c r="H20" s="109" t="s">
        <v>6</v>
      </c>
      <c r="I20" s="110" t="s">
        <v>6</v>
      </c>
      <c r="J20" s="109" t="s">
        <v>6</v>
      </c>
      <c r="K20" s="110" t="s">
        <v>113</v>
      </c>
      <c r="L20" s="112" t="s">
        <v>469</v>
      </c>
      <c r="M20" s="110" t="s">
        <v>896</v>
      </c>
      <c r="N20" s="114" t="s">
        <v>287</v>
      </c>
      <c r="O20" s="110" t="s">
        <v>562</v>
      </c>
      <c r="P20" s="111" t="s">
        <v>433</v>
      </c>
    </row>
    <row r="21" spans="1:16">
      <c r="A21" s="109" t="s">
        <v>1110</v>
      </c>
      <c r="B21" s="110" t="s">
        <v>897</v>
      </c>
      <c r="C21" s="110" t="s">
        <v>795</v>
      </c>
      <c r="D21" s="112" t="s">
        <v>851</v>
      </c>
      <c r="E21" s="112" t="s">
        <v>539</v>
      </c>
      <c r="F21" s="109" t="s">
        <v>6</v>
      </c>
      <c r="G21" s="109" t="s">
        <v>1</v>
      </c>
      <c r="H21" s="109" t="s">
        <v>6</v>
      </c>
      <c r="I21" s="110" t="s">
        <v>1</v>
      </c>
      <c r="J21" s="109" t="s">
        <v>1</v>
      </c>
      <c r="K21" s="110" t="s">
        <v>303</v>
      </c>
      <c r="L21" s="112" t="s">
        <v>898</v>
      </c>
      <c r="M21" s="110" t="s">
        <v>734</v>
      </c>
      <c r="N21" s="109" t="s">
        <v>1</v>
      </c>
      <c r="O21" s="110" t="s">
        <v>387</v>
      </c>
      <c r="P21" s="111" t="s">
        <v>676</v>
      </c>
    </row>
    <row r="22" spans="1:16">
      <c r="A22" s="109" t="s">
        <v>1113</v>
      </c>
      <c r="B22" s="110" t="s">
        <v>522</v>
      </c>
      <c r="C22" s="110" t="s">
        <v>899</v>
      </c>
      <c r="D22" s="113" t="s">
        <v>529</v>
      </c>
      <c r="E22" s="109" t="s">
        <v>1</v>
      </c>
      <c r="F22" s="109" t="s">
        <v>1</v>
      </c>
      <c r="G22" s="111" t="s">
        <v>189</v>
      </c>
      <c r="H22" s="109" t="s">
        <v>6</v>
      </c>
      <c r="I22" s="110" t="s">
        <v>79</v>
      </c>
      <c r="J22" s="112" t="s">
        <v>760</v>
      </c>
      <c r="K22" s="110" t="s">
        <v>479</v>
      </c>
      <c r="L22" s="113" t="s">
        <v>900</v>
      </c>
      <c r="M22" s="110" t="s">
        <v>551</v>
      </c>
      <c r="N22" s="109" t="s">
        <v>1</v>
      </c>
      <c r="O22" s="110" t="s">
        <v>711</v>
      </c>
      <c r="P22" s="111" t="s">
        <v>449</v>
      </c>
    </row>
    <row r="23" spans="1:16">
      <c r="A23" s="109" t="s">
        <v>1114</v>
      </c>
      <c r="B23" s="110" t="s">
        <v>186</v>
      </c>
      <c r="C23" s="110" t="s">
        <v>1</v>
      </c>
      <c r="D23" s="109" t="s">
        <v>1</v>
      </c>
      <c r="E23" s="109" t="s">
        <v>1</v>
      </c>
      <c r="F23" s="109" t="s">
        <v>1</v>
      </c>
      <c r="G23" s="109" t="s">
        <v>1</v>
      </c>
      <c r="H23" s="109" t="s">
        <v>1</v>
      </c>
      <c r="I23" s="110" t="s">
        <v>6</v>
      </c>
      <c r="J23" s="109" t="s">
        <v>6</v>
      </c>
      <c r="K23" s="110" t="s">
        <v>674</v>
      </c>
      <c r="L23" s="109" t="s">
        <v>6</v>
      </c>
      <c r="M23" s="110" t="s">
        <v>460</v>
      </c>
      <c r="N23" s="109" t="s">
        <v>1</v>
      </c>
      <c r="O23" s="110" t="s">
        <v>720</v>
      </c>
      <c r="P23" s="111" t="s">
        <v>497</v>
      </c>
    </row>
    <row r="24" spans="1:16">
      <c r="A24" s="109" t="s">
        <v>1121</v>
      </c>
      <c r="B24" s="110" t="s">
        <v>901</v>
      </c>
      <c r="C24" s="110" t="s">
        <v>1</v>
      </c>
      <c r="D24" s="109" t="s">
        <v>1</v>
      </c>
      <c r="E24" s="109" t="s">
        <v>1</v>
      </c>
      <c r="F24" s="109" t="s">
        <v>1</v>
      </c>
      <c r="G24" s="109" t="s">
        <v>1</v>
      </c>
      <c r="H24" s="109" t="s">
        <v>1</v>
      </c>
      <c r="I24" s="110" t="s">
        <v>6</v>
      </c>
      <c r="J24" s="109" t="s">
        <v>6</v>
      </c>
      <c r="K24" s="110" t="s">
        <v>568</v>
      </c>
      <c r="L24" s="109" t="s">
        <v>1</v>
      </c>
      <c r="M24" s="110" t="s">
        <v>901</v>
      </c>
      <c r="N24" s="109" t="s">
        <v>6</v>
      </c>
      <c r="O24" s="110" t="s">
        <v>720</v>
      </c>
      <c r="P24" s="111" t="s">
        <v>353</v>
      </c>
    </row>
    <row r="25" spans="1:16">
      <c r="A25" s="109" t="s">
        <v>1120</v>
      </c>
      <c r="B25" s="110" t="s">
        <v>624</v>
      </c>
      <c r="C25" s="110" t="s">
        <v>486</v>
      </c>
      <c r="D25" s="111" t="s">
        <v>353</v>
      </c>
      <c r="E25" s="111" t="s">
        <v>350</v>
      </c>
      <c r="F25" s="109" t="s">
        <v>1</v>
      </c>
      <c r="G25" s="109" t="s">
        <v>1</v>
      </c>
      <c r="H25" s="109" t="s">
        <v>6</v>
      </c>
      <c r="I25" s="110" t="s">
        <v>6</v>
      </c>
      <c r="J25" s="109" t="s">
        <v>6</v>
      </c>
      <c r="K25" s="110" t="s">
        <v>902</v>
      </c>
      <c r="L25" s="112" t="s">
        <v>306</v>
      </c>
      <c r="M25" s="110" t="s">
        <v>183</v>
      </c>
      <c r="N25" s="109" t="s">
        <v>1</v>
      </c>
      <c r="O25" s="110" t="s">
        <v>777</v>
      </c>
      <c r="P25" s="111" t="s">
        <v>639</v>
      </c>
    </row>
    <row r="26" spans="1:16">
      <c r="A26" s="109" t="s">
        <v>1105</v>
      </c>
      <c r="B26" s="110" t="s">
        <v>328</v>
      </c>
      <c r="C26" s="110" t="s">
        <v>828</v>
      </c>
      <c r="D26" s="112" t="s">
        <v>530</v>
      </c>
      <c r="E26" s="112" t="s">
        <v>728</v>
      </c>
      <c r="F26" s="111" t="s">
        <v>903</v>
      </c>
      <c r="G26" s="112" t="s">
        <v>451</v>
      </c>
      <c r="H26" s="109" t="s">
        <v>1</v>
      </c>
      <c r="I26" s="110" t="s">
        <v>6</v>
      </c>
      <c r="J26" s="109" t="s">
        <v>6</v>
      </c>
      <c r="K26" s="110" t="s">
        <v>830</v>
      </c>
      <c r="L26" s="112" t="s">
        <v>706</v>
      </c>
      <c r="M26" s="110" t="s">
        <v>904</v>
      </c>
      <c r="N26" s="114" t="s">
        <v>185</v>
      </c>
      <c r="O26" s="110" t="s">
        <v>634</v>
      </c>
      <c r="P26" s="111" t="s">
        <v>283</v>
      </c>
    </row>
    <row r="27" spans="1:16">
      <c r="A27" s="109" t="s">
        <v>1145</v>
      </c>
      <c r="B27" s="110" t="s">
        <v>905</v>
      </c>
      <c r="C27" s="110" t="s">
        <v>906</v>
      </c>
      <c r="D27" s="113" t="s">
        <v>548</v>
      </c>
      <c r="E27" s="113" t="s">
        <v>300</v>
      </c>
      <c r="F27" s="112" t="s">
        <v>907</v>
      </c>
      <c r="G27" s="112" t="s">
        <v>908</v>
      </c>
      <c r="H27" s="109" t="s">
        <v>1</v>
      </c>
      <c r="I27" s="110" t="s">
        <v>909</v>
      </c>
      <c r="J27" s="113" t="s">
        <v>910</v>
      </c>
      <c r="K27" s="110" t="s">
        <v>911</v>
      </c>
      <c r="L27" s="113" t="s">
        <v>151</v>
      </c>
      <c r="M27" s="110" t="s">
        <v>912</v>
      </c>
      <c r="N27" s="113" t="s">
        <v>913</v>
      </c>
      <c r="O27" s="110" t="s">
        <v>914</v>
      </c>
      <c r="P27" s="111" t="s">
        <v>330</v>
      </c>
    </row>
    <row r="28" spans="1:16">
      <c r="A28" s="109" t="s">
        <v>1118</v>
      </c>
      <c r="B28" s="110" t="s">
        <v>915</v>
      </c>
      <c r="C28" s="110" t="s">
        <v>560</v>
      </c>
      <c r="D28" s="112" t="s">
        <v>302</v>
      </c>
      <c r="E28" s="109" t="s">
        <v>1</v>
      </c>
      <c r="F28" s="109" t="s">
        <v>6</v>
      </c>
      <c r="G28" s="109" t="s">
        <v>1</v>
      </c>
      <c r="H28" s="109" t="s">
        <v>6</v>
      </c>
      <c r="I28" s="110" t="s">
        <v>6</v>
      </c>
      <c r="J28" s="109" t="s">
        <v>6</v>
      </c>
      <c r="K28" s="110" t="s">
        <v>240</v>
      </c>
      <c r="L28" s="112" t="s">
        <v>380</v>
      </c>
      <c r="M28" s="110" t="s">
        <v>916</v>
      </c>
      <c r="N28" s="109" t="s">
        <v>1</v>
      </c>
      <c r="O28" s="110" t="s">
        <v>564</v>
      </c>
      <c r="P28" s="111" t="s">
        <v>443</v>
      </c>
    </row>
    <row r="29" spans="1:16">
      <c r="A29" s="109" t="s">
        <v>1119</v>
      </c>
      <c r="B29" s="110" t="s">
        <v>352</v>
      </c>
      <c r="C29" s="110" t="s">
        <v>6</v>
      </c>
      <c r="D29" s="109" t="s">
        <v>6</v>
      </c>
      <c r="E29" s="109" t="s">
        <v>6</v>
      </c>
      <c r="F29" s="109" t="s">
        <v>6</v>
      </c>
      <c r="G29" s="109" t="s">
        <v>6</v>
      </c>
      <c r="H29" s="109" t="s">
        <v>6</v>
      </c>
      <c r="I29" s="110" t="s">
        <v>6</v>
      </c>
      <c r="J29" s="109" t="s">
        <v>6</v>
      </c>
      <c r="K29" s="110" t="s">
        <v>352</v>
      </c>
      <c r="L29" s="109" t="s">
        <v>1</v>
      </c>
      <c r="M29" s="110" t="s">
        <v>352</v>
      </c>
      <c r="N29" s="109" t="s">
        <v>6</v>
      </c>
      <c r="O29" s="110" t="s">
        <v>1</v>
      </c>
      <c r="P29" s="109" t="s">
        <v>1</v>
      </c>
    </row>
    <row r="30" spans="1:16">
      <c r="A30" s="109" t="s">
        <v>1244</v>
      </c>
      <c r="B30" s="110" t="s">
        <v>902</v>
      </c>
      <c r="C30" s="110" t="s">
        <v>554</v>
      </c>
      <c r="D30" s="114" t="s">
        <v>917</v>
      </c>
      <c r="E30" s="109" t="s">
        <v>1</v>
      </c>
      <c r="F30" s="109" t="s">
        <v>6</v>
      </c>
      <c r="G30" s="114" t="s">
        <v>211</v>
      </c>
      <c r="H30" s="109" t="s">
        <v>6</v>
      </c>
      <c r="I30" s="110" t="s">
        <v>6</v>
      </c>
      <c r="J30" s="109" t="s">
        <v>6</v>
      </c>
      <c r="K30" s="110" t="s">
        <v>459</v>
      </c>
      <c r="L30" s="109" t="s">
        <v>6</v>
      </c>
      <c r="M30" s="110" t="s">
        <v>564</v>
      </c>
      <c r="N30" s="109" t="s">
        <v>1</v>
      </c>
      <c r="O30" s="110" t="s">
        <v>331</v>
      </c>
      <c r="P30" s="114" t="s">
        <v>918</v>
      </c>
    </row>
    <row r="31" spans="1:16">
      <c r="A31" s="109" t="s">
        <v>1185</v>
      </c>
      <c r="B31" s="110" t="s">
        <v>265</v>
      </c>
      <c r="C31" s="110" t="s">
        <v>130</v>
      </c>
      <c r="D31" s="113" t="s">
        <v>521</v>
      </c>
      <c r="E31" s="111" t="s">
        <v>504</v>
      </c>
      <c r="F31" s="109" t="s">
        <v>1</v>
      </c>
      <c r="G31" s="113" t="s">
        <v>319</v>
      </c>
      <c r="H31" s="109" t="s">
        <v>6</v>
      </c>
      <c r="I31" s="110" t="s">
        <v>6</v>
      </c>
      <c r="J31" s="109" t="s">
        <v>6</v>
      </c>
      <c r="K31" s="110" t="s">
        <v>709</v>
      </c>
      <c r="L31" s="113" t="s">
        <v>416</v>
      </c>
      <c r="M31" s="110" t="s">
        <v>265</v>
      </c>
      <c r="N31" s="109" t="s">
        <v>1</v>
      </c>
      <c r="O31" s="110" t="s">
        <v>303</v>
      </c>
      <c r="P31" s="111" t="s">
        <v>768</v>
      </c>
    </row>
    <row r="32" spans="1:16">
      <c r="A32" s="109" t="s">
        <v>1181</v>
      </c>
      <c r="B32" s="110" t="s">
        <v>253</v>
      </c>
      <c r="C32" s="110" t="s">
        <v>174</v>
      </c>
      <c r="D32" s="112" t="s">
        <v>851</v>
      </c>
      <c r="E32" s="114" t="s">
        <v>316</v>
      </c>
      <c r="F32" s="109" t="s">
        <v>1</v>
      </c>
      <c r="G32" s="111" t="s">
        <v>378</v>
      </c>
      <c r="H32" s="109" t="s">
        <v>6</v>
      </c>
      <c r="I32" s="110" t="s">
        <v>6</v>
      </c>
      <c r="J32" s="109" t="s">
        <v>6</v>
      </c>
      <c r="K32" s="110" t="s">
        <v>256</v>
      </c>
      <c r="L32" s="112" t="s">
        <v>270</v>
      </c>
      <c r="M32" s="110" t="s">
        <v>258</v>
      </c>
      <c r="N32" s="114" t="s">
        <v>567</v>
      </c>
      <c r="O32" s="110" t="s">
        <v>919</v>
      </c>
      <c r="P32" s="111" t="s">
        <v>501</v>
      </c>
    </row>
    <row r="33" spans="1:16">
      <c r="A33" s="109" t="s">
        <v>1122</v>
      </c>
      <c r="B33" s="110" t="s">
        <v>920</v>
      </c>
      <c r="C33" s="110" t="s">
        <v>921</v>
      </c>
      <c r="D33" s="112" t="s">
        <v>308</v>
      </c>
      <c r="E33" s="112" t="s">
        <v>145</v>
      </c>
      <c r="F33" s="109" t="s">
        <v>1</v>
      </c>
      <c r="G33" s="112" t="s">
        <v>586</v>
      </c>
      <c r="H33" s="109" t="s">
        <v>6</v>
      </c>
      <c r="I33" s="110" t="s">
        <v>6</v>
      </c>
      <c r="J33" s="109" t="s">
        <v>6</v>
      </c>
      <c r="K33" s="110" t="s">
        <v>785</v>
      </c>
      <c r="L33" s="113" t="s">
        <v>874</v>
      </c>
      <c r="M33" s="110" t="s">
        <v>922</v>
      </c>
      <c r="N33" s="112" t="s">
        <v>620</v>
      </c>
      <c r="O33" s="110" t="s">
        <v>853</v>
      </c>
      <c r="P33" s="111" t="s">
        <v>901</v>
      </c>
    </row>
    <row r="34" spans="1:16">
      <c r="A34" s="109" t="s">
        <v>1100</v>
      </c>
      <c r="B34" s="110" t="s">
        <v>450</v>
      </c>
      <c r="C34" s="110" t="s">
        <v>923</v>
      </c>
      <c r="D34" s="113" t="s">
        <v>924</v>
      </c>
      <c r="E34" s="113" t="s">
        <v>925</v>
      </c>
      <c r="F34" s="111" t="s">
        <v>163</v>
      </c>
      <c r="G34" s="112" t="s">
        <v>657</v>
      </c>
      <c r="H34" s="109" t="s">
        <v>6</v>
      </c>
      <c r="I34" s="110" t="s">
        <v>124</v>
      </c>
      <c r="J34" s="113" t="s">
        <v>835</v>
      </c>
      <c r="K34" s="110" t="s">
        <v>265</v>
      </c>
      <c r="L34" s="113" t="s">
        <v>484</v>
      </c>
      <c r="M34" s="110" t="s">
        <v>846</v>
      </c>
      <c r="N34" s="112" t="s">
        <v>351</v>
      </c>
      <c r="O34" s="110" t="s">
        <v>303</v>
      </c>
      <c r="P34" s="111" t="s">
        <v>324</v>
      </c>
    </row>
    <row r="35" spans="1:16">
      <c r="A35" s="109" t="s">
        <v>1124</v>
      </c>
      <c r="B35" s="110" t="s">
        <v>289</v>
      </c>
      <c r="C35" s="110" t="s">
        <v>480</v>
      </c>
      <c r="D35" s="112" t="s">
        <v>898</v>
      </c>
      <c r="E35" s="112" t="s">
        <v>765</v>
      </c>
      <c r="F35" s="109" t="s">
        <v>1</v>
      </c>
      <c r="G35" s="114" t="s">
        <v>344</v>
      </c>
      <c r="H35" s="109" t="s">
        <v>1</v>
      </c>
      <c r="I35" s="110" t="s">
        <v>6</v>
      </c>
      <c r="J35" s="109" t="s">
        <v>6</v>
      </c>
      <c r="K35" s="110" t="s">
        <v>734</v>
      </c>
      <c r="L35" s="112" t="s">
        <v>779</v>
      </c>
      <c r="M35" s="110" t="s">
        <v>701</v>
      </c>
      <c r="N35" s="109" t="s">
        <v>6</v>
      </c>
      <c r="O35" s="110" t="s">
        <v>684</v>
      </c>
      <c r="P35" s="111" t="s">
        <v>278</v>
      </c>
    </row>
    <row r="36" spans="1:16">
      <c r="A36" s="109" t="s">
        <v>1125</v>
      </c>
      <c r="B36" s="110" t="s">
        <v>778</v>
      </c>
      <c r="C36" s="110" t="s">
        <v>628</v>
      </c>
      <c r="D36" s="113" t="s">
        <v>927</v>
      </c>
      <c r="E36" s="112" t="s">
        <v>682</v>
      </c>
      <c r="F36" s="114" t="s">
        <v>623</v>
      </c>
      <c r="G36" s="112" t="s">
        <v>119</v>
      </c>
      <c r="H36" s="112" t="s">
        <v>302</v>
      </c>
      <c r="I36" s="110" t="s">
        <v>771</v>
      </c>
      <c r="J36" s="113" t="s">
        <v>928</v>
      </c>
      <c r="K36" s="110" t="s">
        <v>261</v>
      </c>
      <c r="L36" s="113" t="s">
        <v>802</v>
      </c>
      <c r="M36" s="110" t="s">
        <v>794</v>
      </c>
      <c r="N36" s="113" t="s">
        <v>342</v>
      </c>
      <c r="O36" s="110" t="s">
        <v>522</v>
      </c>
      <c r="P36" s="111" t="s">
        <v>239</v>
      </c>
    </row>
    <row r="37" spans="1:16">
      <c r="A37" s="109" t="s">
        <v>1157</v>
      </c>
      <c r="B37" s="110" t="s">
        <v>291</v>
      </c>
      <c r="C37" s="110" t="s">
        <v>1</v>
      </c>
      <c r="D37" s="109" t="s">
        <v>1</v>
      </c>
      <c r="E37" s="109" t="s">
        <v>1</v>
      </c>
      <c r="F37" s="109" t="s">
        <v>1</v>
      </c>
      <c r="G37" s="109" t="s">
        <v>1</v>
      </c>
      <c r="H37" s="109" t="s">
        <v>1</v>
      </c>
      <c r="I37" s="110" t="s">
        <v>1</v>
      </c>
      <c r="J37" s="109" t="s">
        <v>1</v>
      </c>
      <c r="K37" s="110" t="s">
        <v>837</v>
      </c>
      <c r="L37" s="112" t="s">
        <v>317</v>
      </c>
      <c r="M37" s="110" t="s">
        <v>291</v>
      </c>
      <c r="N37" s="109" t="s">
        <v>1</v>
      </c>
      <c r="O37" s="110" t="s">
        <v>93</v>
      </c>
      <c r="P37" s="111" t="s">
        <v>122</v>
      </c>
    </row>
    <row r="38" spans="1:16" ht="20.399999999999999">
      <c r="A38" s="109" t="s">
        <v>1224</v>
      </c>
      <c r="B38" s="110" t="s">
        <v>929</v>
      </c>
      <c r="C38" s="110" t="s">
        <v>190</v>
      </c>
      <c r="D38" s="114" t="s">
        <v>505</v>
      </c>
      <c r="E38" s="109" t="s">
        <v>6</v>
      </c>
      <c r="F38" s="109" t="s">
        <v>1</v>
      </c>
      <c r="G38" s="111" t="s">
        <v>72</v>
      </c>
      <c r="H38" s="109" t="s">
        <v>6</v>
      </c>
      <c r="I38" s="110" t="s">
        <v>6</v>
      </c>
      <c r="J38" s="109" t="s">
        <v>6</v>
      </c>
      <c r="K38" s="110" t="s">
        <v>239</v>
      </c>
      <c r="L38" s="114" t="s">
        <v>465</v>
      </c>
      <c r="M38" s="110" t="s">
        <v>225</v>
      </c>
      <c r="N38" s="109" t="s">
        <v>1</v>
      </c>
      <c r="O38" s="110" t="s">
        <v>225</v>
      </c>
      <c r="P38" s="111" t="s">
        <v>466</v>
      </c>
    </row>
    <row r="39" spans="1:16">
      <c r="A39" s="109" t="s">
        <v>1115</v>
      </c>
      <c r="B39" s="110" t="s">
        <v>923</v>
      </c>
      <c r="C39" s="110" t="s">
        <v>132</v>
      </c>
      <c r="D39" s="113" t="s">
        <v>805</v>
      </c>
      <c r="E39" s="109" t="s">
        <v>1</v>
      </c>
      <c r="F39" s="109" t="s">
        <v>1</v>
      </c>
      <c r="G39" s="109" t="s">
        <v>1</v>
      </c>
      <c r="H39" s="109" t="s">
        <v>6</v>
      </c>
      <c r="I39" s="110" t="s">
        <v>742</v>
      </c>
      <c r="J39" s="112" t="s">
        <v>464</v>
      </c>
      <c r="K39" s="110" t="s">
        <v>930</v>
      </c>
      <c r="L39" s="113" t="s">
        <v>112</v>
      </c>
      <c r="M39" s="110" t="s">
        <v>923</v>
      </c>
      <c r="N39" s="109" t="s">
        <v>6</v>
      </c>
      <c r="O39" s="110" t="s">
        <v>931</v>
      </c>
      <c r="P39" s="111" t="s">
        <v>239</v>
      </c>
    </row>
    <row r="40" spans="1:16">
      <c r="A40" s="109" t="s">
        <v>1218</v>
      </c>
      <c r="B40" s="110" t="s">
        <v>932</v>
      </c>
      <c r="C40" s="110" t="s">
        <v>547</v>
      </c>
      <c r="D40" s="112" t="s">
        <v>762</v>
      </c>
      <c r="E40" s="112" t="s">
        <v>765</v>
      </c>
      <c r="F40" s="109" t="s">
        <v>1</v>
      </c>
      <c r="G40" s="112" t="s">
        <v>255</v>
      </c>
      <c r="H40" s="109" t="s">
        <v>6</v>
      </c>
      <c r="I40" s="110" t="s">
        <v>773</v>
      </c>
      <c r="J40" s="112" t="s">
        <v>754</v>
      </c>
      <c r="K40" s="110" t="s">
        <v>933</v>
      </c>
      <c r="L40" s="112" t="s">
        <v>586</v>
      </c>
      <c r="M40" s="110" t="s">
        <v>934</v>
      </c>
      <c r="N40" s="112" t="s">
        <v>754</v>
      </c>
      <c r="O40" s="110" t="s">
        <v>916</v>
      </c>
      <c r="P40" s="111" t="s">
        <v>369</v>
      </c>
    </row>
    <row r="41" spans="1:16">
      <c r="A41" s="109" t="s">
        <v>1127</v>
      </c>
      <c r="B41" s="110" t="s">
        <v>596</v>
      </c>
      <c r="C41" s="110" t="s">
        <v>935</v>
      </c>
      <c r="D41" s="112" t="s">
        <v>543</v>
      </c>
      <c r="E41" s="109" t="s">
        <v>1</v>
      </c>
      <c r="F41" s="109" t="s">
        <v>6</v>
      </c>
      <c r="G41" s="109" t="s">
        <v>1</v>
      </c>
      <c r="H41" s="109" t="s">
        <v>6</v>
      </c>
      <c r="I41" s="110" t="s">
        <v>371</v>
      </c>
      <c r="J41" s="114" t="s">
        <v>936</v>
      </c>
      <c r="K41" s="110" t="s">
        <v>104</v>
      </c>
      <c r="L41" s="113" t="s">
        <v>802</v>
      </c>
      <c r="M41" s="110" t="s">
        <v>596</v>
      </c>
      <c r="N41" s="109" t="s">
        <v>6</v>
      </c>
      <c r="O41" s="110" t="s">
        <v>836</v>
      </c>
      <c r="P41" s="111" t="s">
        <v>621</v>
      </c>
    </row>
    <row r="42" spans="1:16">
      <c r="A42" s="109" t="s">
        <v>1126</v>
      </c>
      <c r="B42" s="110" t="s">
        <v>477</v>
      </c>
      <c r="C42" s="110" t="s">
        <v>420</v>
      </c>
      <c r="D42" s="112" t="s">
        <v>937</v>
      </c>
      <c r="E42" s="112" t="s">
        <v>380</v>
      </c>
      <c r="F42" s="109" t="s">
        <v>1</v>
      </c>
      <c r="G42" s="114" t="s">
        <v>784</v>
      </c>
      <c r="H42" s="109" t="s">
        <v>1</v>
      </c>
      <c r="I42" s="110" t="s">
        <v>603</v>
      </c>
      <c r="J42" s="112" t="s">
        <v>138</v>
      </c>
      <c r="K42" s="110" t="s">
        <v>606</v>
      </c>
      <c r="L42" s="112" t="s">
        <v>298</v>
      </c>
      <c r="M42" s="110" t="s">
        <v>938</v>
      </c>
      <c r="N42" s="112" t="s">
        <v>458</v>
      </c>
      <c r="O42" s="110" t="s">
        <v>356</v>
      </c>
      <c r="P42" s="111" t="s">
        <v>442</v>
      </c>
    </row>
    <row r="43" spans="1:16">
      <c r="A43" s="109" t="s">
        <v>1130</v>
      </c>
      <c r="B43" s="110" t="s">
        <v>574</v>
      </c>
      <c r="C43" s="110" t="s">
        <v>735</v>
      </c>
      <c r="D43" s="112" t="s">
        <v>496</v>
      </c>
      <c r="E43" s="109" t="s">
        <v>1</v>
      </c>
      <c r="F43" s="109" t="s">
        <v>1</v>
      </c>
      <c r="G43" s="109" t="s">
        <v>1</v>
      </c>
      <c r="H43" s="109" t="s">
        <v>6</v>
      </c>
      <c r="I43" s="110" t="s">
        <v>142</v>
      </c>
      <c r="J43" s="112" t="s">
        <v>177</v>
      </c>
      <c r="K43" s="110" t="s">
        <v>939</v>
      </c>
      <c r="L43" s="113" t="s">
        <v>580</v>
      </c>
      <c r="M43" s="110" t="s">
        <v>940</v>
      </c>
      <c r="N43" s="109" t="s">
        <v>1</v>
      </c>
      <c r="O43" s="110" t="s">
        <v>355</v>
      </c>
      <c r="P43" s="111" t="s">
        <v>393</v>
      </c>
    </row>
    <row r="44" spans="1:16">
      <c r="A44" s="109" t="s">
        <v>1131</v>
      </c>
      <c r="B44" s="110" t="s">
        <v>941</v>
      </c>
      <c r="C44" s="110" t="s">
        <v>385</v>
      </c>
      <c r="D44" s="112" t="s">
        <v>315</v>
      </c>
      <c r="E44" s="112" t="s">
        <v>270</v>
      </c>
      <c r="F44" s="109" t="s">
        <v>1</v>
      </c>
      <c r="G44" s="112" t="s">
        <v>706</v>
      </c>
      <c r="H44" s="109" t="s">
        <v>6</v>
      </c>
      <c r="I44" s="110" t="s">
        <v>528</v>
      </c>
      <c r="J44" s="114" t="s">
        <v>573</v>
      </c>
      <c r="K44" s="110" t="s">
        <v>942</v>
      </c>
      <c r="L44" s="113" t="s">
        <v>798</v>
      </c>
      <c r="M44" s="110" t="s">
        <v>709</v>
      </c>
      <c r="N44" s="113" t="s">
        <v>288</v>
      </c>
      <c r="O44" s="110" t="s">
        <v>795</v>
      </c>
      <c r="P44" s="111" t="s">
        <v>807</v>
      </c>
    </row>
    <row r="45" spans="1:16">
      <c r="A45" s="109" t="s">
        <v>1132</v>
      </c>
      <c r="B45" s="110" t="s">
        <v>943</v>
      </c>
      <c r="C45" s="110" t="s">
        <v>366</v>
      </c>
      <c r="D45" s="112" t="s">
        <v>758</v>
      </c>
      <c r="E45" s="109" t="s">
        <v>1</v>
      </c>
      <c r="F45" s="109" t="s">
        <v>1</v>
      </c>
      <c r="G45" s="112" t="s">
        <v>706</v>
      </c>
      <c r="H45" s="109" t="s">
        <v>6</v>
      </c>
      <c r="I45" s="110" t="s">
        <v>944</v>
      </c>
      <c r="J45" s="114" t="s">
        <v>485</v>
      </c>
      <c r="K45" s="110" t="s">
        <v>846</v>
      </c>
      <c r="L45" s="113" t="s">
        <v>738</v>
      </c>
      <c r="M45" s="110" t="s">
        <v>476</v>
      </c>
      <c r="N45" s="109" t="s">
        <v>1</v>
      </c>
      <c r="O45" s="110" t="s">
        <v>782</v>
      </c>
      <c r="P45" s="111" t="s">
        <v>443</v>
      </c>
    </row>
    <row r="46" spans="1:16">
      <c r="A46" s="109" t="s">
        <v>1239</v>
      </c>
      <c r="B46" s="110" t="s">
        <v>945</v>
      </c>
      <c r="C46" s="110" t="s">
        <v>946</v>
      </c>
      <c r="D46" s="111" t="s">
        <v>700</v>
      </c>
      <c r="E46" s="109" t="s">
        <v>1</v>
      </c>
      <c r="F46" s="109" t="s">
        <v>1</v>
      </c>
      <c r="G46" s="109" t="s">
        <v>1</v>
      </c>
      <c r="H46" s="109" t="s">
        <v>6</v>
      </c>
      <c r="I46" s="110" t="s">
        <v>6</v>
      </c>
      <c r="J46" s="109" t="s">
        <v>6</v>
      </c>
      <c r="K46" s="110" t="s">
        <v>408</v>
      </c>
      <c r="L46" s="114" t="s">
        <v>573</v>
      </c>
      <c r="M46" s="110" t="s">
        <v>945</v>
      </c>
      <c r="N46" s="109" t="s">
        <v>1</v>
      </c>
      <c r="O46" s="110" t="s">
        <v>358</v>
      </c>
      <c r="P46" s="111" t="s">
        <v>219</v>
      </c>
    </row>
    <row r="47" spans="1:16" ht="20.399999999999999">
      <c r="A47" s="109" t="s">
        <v>1174</v>
      </c>
      <c r="B47" s="110" t="s">
        <v>947</v>
      </c>
      <c r="C47" s="110" t="s">
        <v>948</v>
      </c>
      <c r="D47" s="112" t="s">
        <v>470</v>
      </c>
      <c r="E47" s="114" t="s">
        <v>869</v>
      </c>
      <c r="F47" s="111" t="s">
        <v>949</v>
      </c>
      <c r="G47" s="109" t="s">
        <v>1</v>
      </c>
      <c r="H47" s="109" t="s">
        <v>6</v>
      </c>
      <c r="I47" s="110" t="s">
        <v>6</v>
      </c>
      <c r="J47" s="109" t="s">
        <v>6</v>
      </c>
      <c r="K47" s="110" t="s">
        <v>950</v>
      </c>
      <c r="L47" s="112" t="s">
        <v>363</v>
      </c>
      <c r="M47" s="110" t="s">
        <v>951</v>
      </c>
      <c r="N47" s="114" t="s">
        <v>861</v>
      </c>
      <c r="O47" s="110" t="s">
        <v>624</v>
      </c>
      <c r="P47" s="111" t="s">
        <v>330</v>
      </c>
    </row>
    <row r="48" spans="1:16">
      <c r="A48" s="109" t="s">
        <v>1133</v>
      </c>
      <c r="B48" s="110" t="s">
        <v>697</v>
      </c>
      <c r="C48" s="110" t="s">
        <v>952</v>
      </c>
      <c r="D48" s="113" t="s">
        <v>745</v>
      </c>
      <c r="E48" s="109" t="s">
        <v>1</v>
      </c>
      <c r="F48" s="111" t="s">
        <v>860</v>
      </c>
      <c r="G48" s="114" t="s">
        <v>176</v>
      </c>
      <c r="H48" s="109" t="s">
        <v>1</v>
      </c>
      <c r="I48" s="110" t="s">
        <v>953</v>
      </c>
      <c r="J48" s="112" t="s">
        <v>954</v>
      </c>
      <c r="K48" s="110" t="s">
        <v>955</v>
      </c>
      <c r="L48" s="113" t="s">
        <v>572</v>
      </c>
      <c r="M48" s="110" t="s">
        <v>697</v>
      </c>
      <c r="N48" s="109" t="s">
        <v>1</v>
      </c>
      <c r="O48" s="110" t="s">
        <v>480</v>
      </c>
      <c r="P48" s="111" t="s">
        <v>229</v>
      </c>
    </row>
    <row r="49" spans="1:16">
      <c r="A49" s="109" t="s">
        <v>1138</v>
      </c>
      <c r="B49" s="110" t="s">
        <v>811</v>
      </c>
      <c r="C49" s="110" t="s">
        <v>423</v>
      </c>
      <c r="D49" s="113" t="s">
        <v>956</v>
      </c>
      <c r="E49" s="113" t="s">
        <v>957</v>
      </c>
      <c r="F49" s="111" t="s">
        <v>575</v>
      </c>
      <c r="G49" s="112" t="s">
        <v>694</v>
      </c>
      <c r="H49" s="109" t="s">
        <v>1</v>
      </c>
      <c r="I49" s="110" t="s">
        <v>958</v>
      </c>
      <c r="J49" s="113" t="s">
        <v>959</v>
      </c>
      <c r="K49" s="110" t="s">
        <v>955</v>
      </c>
      <c r="L49" s="113" t="s">
        <v>883</v>
      </c>
      <c r="M49" s="110" t="s">
        <v>708</v>
      </c>
      <c r="N49" s="112" t="s">
        <v>842</v>
      </c>
      <c r="O49" s="110" t="s">
        <v>846</v>
      </c>
      <c r="P49" s="111" t="s">
        <v>275</v>
      </c>
    </row>
    <row r="50" spans="1:16">
      <c r="A50" s="109" t="s">
        <v>1134</v>
      </c>
      <c r="B50" s="110" t="s">
        <v>960</v>
      </c>
      <c r="C50" s="110" t="s">
        <v>661</v>
      </c>
      <c r="D50" s="112" t="s">
        <v>201</v>
      </c>
      <c r="E50" s="114" t="s">
        <v>208</v>
      </c>
      <c r="F50" s="111" t="s">
        <v>671</v>
      </c>
      <c r="G50" s="114" t="s">
        <v>176</v>
      </c>
      <c r="H50" s="109" t="s">
        <v>1</v>
      </c>
      <c r="I50" s="110" t="s">
        <v>961</v>
      </c>
      <c r="J50" s="114" t="s">
        <v>515</v>
      </c>
      <c r="K50" s="110" t="s">
        <v>962</v>
      </c>
      <c r="L50" s="113" t="s">
        <v>403</v>
      </c>
      <c r="M50" s="110" t="s">
        <v>963</v>
      </c>
      <c r="N50" s="113" t="s">
        <v>602</v>
      </c>
      <c r="O50" s="110" t="s">
        <v>285</v>
      </c>
      <c r="P50" s="111" t="s">
        <v>639</v>
      </c>
    </row>
    <row r="51" spans="1:16">
      <c r="A51" s="109" t="s">
        <v>1136</v>
      </c>
      <c r="B51" s="110" t="s">
        <v>421</v>
      </c>
      <c r="C51" s="110" t="s">
        <v>242</v>
      </c>
      <c r="D51" s="113" t="s">
        <v>964</v>
      </c>
      <c r="E51" s="112" t="s">
        <v>532</v>
      </c>
      <c r="F51" s="111" t="s">
        <v>965</v>
      </c>
      <c r="G51" s="114" t="s">
        <v>208</v>
      </c>
      <c r="H51" s="112" t="s">
        <v>470</v>
      </c>
      <c r="I51" s="110" t="s">
        <v>966</v>
      </c>
      <c r="J51" s="112" t="s">
        <v>765</v>
      </c>
      <c r="K51" s="110" t="s">
        <v>967</v>
      </c>
      <c r="L51" s="113" t="s">
        <v>913</v>
      </c>
      <c r="M51" s="110" t="s">
        <v>134</v>
      </c>
      <c r="N51" s="113" t="s">
        <v>365</v>
      </c>
      <c r="O51" s="110" t="s">
        <v>364</v>
      </c>
      <c r="P51" s="111" t="s">
        <v>224</v>
      </c>
    </row>
    <row r="52" spans="1:16">
      <c r="A52" s="109" t="s">
        <v>1128</v>
      </c>
      <c r="B52" s="110" t="s">
        <v>684</v>
      </c>
      <c r="C52" s="110" t="s">
        <v>359</v>
      </c>
      <c r="D52" s="112" t="s">
        <v>92</v>
      </c>
      <c r="E52" s="112" t="s">
        <v>246</v>
      </c>
      <c r="F52" s="109" t="s">
        <v>1</v>
      </c>
      <c r="G52" s="114" t="s">
        <v>968</v>
      </c>
      <c r="H52" s="109" t="s">
        <v>6</v>
      </c>
      <c r="I52" s="110" t="s">
        <v>6</v>
      </c>
      <c r="J52" s="109" t="s">
        <v>6</v>
      </c>
      <c r="K52" s="110" t="s">
        <v>171</v>
      </c>
      <c r="L52" s="112" t="s">
        <v>969</v>
      </c>
      <c r="M52" s="110" t="s">
        <v>970</v>
      </c>
      <c r="N52" s="112" t="s">
        <v>971</v>
      </c>
      <c r="O52" s="110" t="s">
        <v>972</v>
      </c>
      <c r="P52" s="111" t="s">
        <v>768</v>
      </c>
    </row>
    <row r="53" spans="1:16">
      <c r="A53" s="109" t="s">
        <v>1123</v>
      </c>
      <c r="B53" s="110" t="s">
        <v>184</v>
      </c>
      <c r="C53" s="110" t="s">
        <v>864</v>
      </c>
      <c r="D53" s="114" t="s">
        <v>394</v>
      </c>
      <c r="E53" s="111" t="s">
        <v>217</v>
      </c>
      <c r="F53" s="109" t="s">
        <v>6</v>
      </c>
      <c r="G53" s="111" t="s">
        <v>864</v>
      </c>
      <c r="H53" s="109" t="s">
        <v>1</v>
      </c>
      <c r="I53" s="110" t="s">
        <v>6</v>
      </c>
      <c r="J53" s="109" t="s">
        <v>6</v>
      </c>
      <c r="K53" s="110" t="s">
        <v>864</v>
      </c>
      <c r="L53" s="112" t="s">
        <v>695</v>
      </c>
      <c r="M53" s="110" t="s">
        <v>69</v>
      </c>
      <c r="N53" s="114" t="s">
        <v>279</v>
      </c>
      <c r="O53" s="110" t="s">
        <v>259</v>
      </c>
      <c r="P53" s="111" t="s">
        <v>482</v>
      </c>
    </row>
    <row r="54" spans="1:16">
      <c r="A54" s="109" t="s">
        <v>1141</v>
      </c>
      <c r="B54" s="110" t="s">
        <v>172</v>
      </c>
      <c r="C54" s="110" t="s">
        <v>273</v>
      </c>
      <c r="D54" s="112" t="s">
        <v>287</v>
      </c>
      <c r="E54" s="111" t="s">
        <v>973</v>
      </c>
      <c r="F54" s="109" t="s">
        <v>1</v>
      </c>
      <c r="G54" s="111" t="s">
        <v>752</v>
      </c>
      <c r="H54" s="109" t="s">
        <v>6</v>
      </c>
      <c r="I54" s="110" t="s">
        <v>405</v>
      </c>
      <c r="J54" s="112" t="s">
        <v>770</v>
      </c>
      <c r="K54" s="110" t="s">
        <v>734</v>
      </c>
      <c r="L54" s="113" t="s">
        <v>925</v>
      </c>
      <c r="M54" s="110" t="s">
        <v>172</v>
      </c>
      <c r="N54" s="111" t="s">
        <v>220</v>
      </c>
      <c r="O54" s="110" t="s">
        <v>974</v>
      </c>
      <c r="P54" s="111" t="s">
        <v>946</v>
      </c>
    </row>
    <row r="55" spans="1:16">
      <c r="A55" s="109" t="s">
        <v>1236</v>
      </c>
      <c r="B55" s="110" t="s">
        <v>975</v>
      </c>
      <c r="C55" s="110" t="s">
        <v>6</v>
      </c>
      <c r="D55" s="109" t="s">
        <v>6</v>
      </c>
      <c r="E55" s="109" t="s">
        <v>1</v>
      </c>
      <c r="F55" s="109" t="s">
        <v>6</v>
      </c>
      <c r="G55" s="109" t="s">
        <v>1</v>
      </c>
      <c r="H55" s="109" t="s">
        <v>6</v>
      </c>
      <c r="I55" s="110" t="s">
        <v>6</v>
      </c>
      <c r="J55" s="109" t="s">
        <v>6</v>
      </c>
      <c r="K55" s="110" t="s">
        <v>678</v>
      </c>
      <c r="L55" s="112" t="s">
        <v>557</v>
      </c>
      <c r="M55" s="110" t="s">
        <v>975</v>
      </c>
      <c r="N55" s="109" t="s">
        <v>6</v>
      </c>
      <c r="O55" s="110" t="s">
        <v>550</v>
      </c>
      <c r="P55" s="114" t="s">
        <v>94</v>
      </c>
    </row>
    <row r="56" spans="1:16">
      <c r="A56" s="109" t="s">
        <v>1187</v>
      </c>
      <c r="B56" s="110" t="s">
        <v>448</v>
      </c>
      <c r="C56" s="110" t="s">
        <v>188</v>
      </c>
      <c r="D56" s="111" t="s">
        <v>575</v>
      </c>
      <c r="E56" s="111" t="s">
        <v>426</v>
      </c>
      <c r="F56" s="109" t="s">
        <v>6</v>
      </c>
      <c r="G56" s="114" t="s">
        <v>396</v>
      </c>
      <c r="H56" s="109" t="s">
        <v>6</v>
      </c>
      <c r="I56" s="110" t="s">
        <v>1</v>
      </c>
      <c r="J56" s="109" t="s">
        <v>1</v>
      </c>
      <c r="K56" s="110" t="s">
        <v>855</v>
      </c>
      <c r="L56" s="112" t="s">
        <v>367</v>
      </c>
      <c r="M56" s="110" t="s">
        <v>448</v>
      </c>
      <c r="N56" s="109" t="s">
        <v>1</v>
      </c>
      <c r="O56" s="110" t="s">
        <v>408</v>
      </c>
      <c r="P56" s="111" t="s">
        <v>225</v>
      </c>
    </row>
    <row r="57" spans="1:16">
      <c r="A57" s="109" t="s">
        <v>1150</v>
      </c>
      <c r="B57" s="110" t="s">
        <v>358</v>
      </c>
      <c r="C57" s="110" t="s">
        <v>639</v>
      </c>
      <c r="D57" s="111" t="s">
        <v>268</v>
      </c>
      <c r="E57" s="109" t="s">
        <v>1</v>
      </c>
      <c r="F57" s="109" t="s">
        <v>1</v>
      </c>
      <c r="G57" s="109" t="s">
        <v>6</v>
      </c>
      <c r="H57" s="109" t="s">
        <v>6</v>
      </c>
      <c r="I57" s="110" t="s">
        <v>6</v>
      </c>
      <c r="J57" s="109" t="s">
        <v>6</v>
      </c>
      <c r="K57" s="110" t="s">
        <v>901</v>
      </c>
      <c r="L57" s="114" t="s">
        <v>976</v>
      </c>
      <c r="M57" s="110" t="s">
        <v>358</v>
      </c>
      <c r="N57" s="109" t="s">
        <v>1</v>
      </c>
      <c r="O57" s="110" t="s">
        <v>392</v>
      </c>
      <c r="P57" s="111" t="s">
        <v>330</v>
      </c>
    </row>
    <row r="58" spans="1:16">
      <c r="A58" s="109" t="s">
        <v>1111</v>
      </c>
      <c r="B58" s="110" t="s">
        <v>273</v>
      </c>
      <c r="C58" s="110" t="s">
        <v>660</v>
      </c>
      <c r="D58" s="113" t="s">
        <v>536</v>
      </c>
      <c r="E58" s="112" t="s">
        <v>539</v>
      </c>
      <c r="F58" s="109" t="s">
        <v>1</v>
      </c>
      <c r="G58" s="114" t="s">
        <v>105</v>
      </c>
      <c r="H58" s="109" t="s">
        <v>6</v>
      </c>
      <c r="I58" s="110" t="s">
        <v>977</v>
      </c>
      <c r="J58" s="112" t="s">
        <v>478</v>
      </c>
      <c r="K58" s="110" t="s">
        <v>85</v>
      </c>
      <c r="L58" s="113" t="s">
        <v>900</v>
      </c>
      <c r="M58" s="110" t="s">
        <v>940</v>
      </c>
      <c r="N58" s="112" t="s">
        <v>346</v>
      </c>
      <c r="O58" s="110" t="s">
        <v>235</v>
      </c>
      <c r="P58" s="111" t="s">
        <v>576</v>
      </c>
    </row>
    <row r="59" spans="1:16">
      <c r="A59" s="109" t="s">
        <v>1151</v>
      </c>
      <c r="B59" s="110" t="s">
        <v>280</v>
      </c>
      <c r="C59" s="110" t="s">
        <v>1</v>
      </c>
      <c r="D59" s="109" t="s">
        <v>1</v>
      </c>
      <c r="E59" s="109" t="s">
        <v>1</v>
      </c>
      <c r="F59" s="109" t="s">
        <v>1</v>
      </c>
      <c r="G59" s="109" t="s">
        <v>1</v>
      </c>
      <c r="H59" s="109" t="s">
        <v>1</v>
      </c>
      <c r="I59" s="110" t="s">
        <v>6</v>
      </c>
      <c r="J59" s="109" t="s">
        <v>6</v>
      </c>
      <c r="K59" s="110" t="s">
        <v>114</v>
      </c>
      <c r="L59" s="114" t="s">
        <v>640</v>
      </c>
      <c r="M59" s="110" t="s">
        <v>280</v>
      </c>
      <c r="N59" s="109" t="s">
        <v>1</v>
      </c>
      <c r="O59" s="110" t="s">
        <v>500</v>
      </c>
      <c r="P59" s="111" t="s">
        <v>221</v>
      </c>
    </row>
    <row r="60" spans="1:16">
      <c r="A60" s="109" t="s">
        <v>1152</v>
      </c>
      <c r="B60" s="110" t="s">
        <v>116</v>
      </c>
      <c r="C60" s="110" t="s">
        <v>847</v>
      </c>
      <c r="D60" s="112" t="s">
        <v>170</v>
      </c>
      <c r="E60" s="111" t="s">
        <v>768</v>
      </c>
      <c r="F60" s="109" t="s">
        <v>1</v>
      </c>
      <c r="G60" s="114" t="s">
        <v>195</v>
      </c>
      <c r="H60" s="109" t="s">
        <v>6</v>
      </c>
      <c r="I60" s="110" t="s">
        <v>794</v>
      </c>
      <c r="J60" s="114" t="s">
        <v>236</v>
      </c>
      <c r="K60" s="110" t="s">
        <v>516</v>
      </c>
      <c r="L60" s="112" t="s">
        <v>507</v>
      </c>
      <c r="M60" s="110" t="s">
        <v>140</v>
      </c>
      <c r="N60" s="109" t="s">
        <v>1</v>
      </c>
      <c r="O60" s="110" t="s">
        <v>671</v>
      </c>
      <c r="P60" s="111" t="s">
        <v>97</v>
      </c>
    </row>
    <row r="61" spans="1:16">
      <c r="A61" s="109" t="s">
        <v>1153</v>
      </c>
      <c r="B61" s="110" t="s">
        <v>479</v>
      </c>
      <c r="C61" s="110" t="s">
        <v>533</v>
      </c>
      <c r="D61" s="112" t="s">
        <v>494</v>
      </c>
      <c r="E61" s="114" t="s">
        <v>741</v>
      </c>
      <c r="F61" s="111" t="s">
        <v>460</v>
      </c>
      <c r="G61" s="114" t="s">
        <v>978</v>
      </c>
      <c r="H61" s="109" t="s">
        <v>1</v>
      </c>
      <c r="I61" s="110" t="s">
        <v>124</v>
      </c>
      <c r="J61" s="112" t="s">
        <v>458</v>
      </c>
      <c r="K61" s="110" t="s">
        <v>528</v>
      </c>
      <c r="L61" s="113" t="s">
        <v>979</v>
      </c>
      <c r="M61" s="110" t="s">
        <v>877</v>
      </c>
      <c r="N61" s="112" t="s">
        <v>539</v>
      </c>
      <c r="O61" s="110" t="s">
        <v>865</v>
      </c>
      <c r="P61" s="111" t="s">
        <v>443</v>
      </c>
    </row>
    <row r="62" spans="1:16">
      <c r="A62" s="109" t="s">
        <v>1144</v>
      </c>
      <c r="B62" s="110" t="s">
        <v>980</v>
      </c>
      <c r="C62" s="110" t="s">
        <v>533</v>
      </c>
      <c r="D62" s="113" t="s">
        <v>981</v>
      </c>
      <c r="E62" s="113" t="s">
        <v>102</v>
      </c>
      <c r="F62" s="109" t="s">
        <v>1</v>
      </c>
      <c r="G62" s="113" t="s">
        <v>964</v>
      </c>
      <c r="H62" s="109" t="s">
        <v>1</v>
      </c>
      <c r="I62" s="110" t="s">
        <v>6</v>
      </c>
      <c r="J62" s="109" t="s">
        <v>6</v>
      </c>
      <c r="K62" s="110" t="s">
        <v>983</v>
      </c>
      <c r="L62" s="112" t="s">
        <v>582</v>
      </c>
      <c r="M62" s="110" t="s">
        <v>984</v>
      </c>
      <c r="N62" s="114" t="s">
        <v>813</v>
      </c>
      <c r="O62" s="110" t="s">
        <v>503</v>
      </c>
      <c r="P62" s="111" t="s">
        <v>97</v>
      </c>
    </row>
    <row r="63" spans="1:16">
      <c r="A63" s="109" t="s">
        <v>1159</v>
      </c>
      <c r="B63" s="110" t="s">
        <v>564</v>
      </c>
      <c r="C63" s="110" t="s">
        <v>1</v>
      </c>
      <c r="D63" s="109" t="s">
        <v>1</v>
      </c>
      <c r="E63" s="109" t="s">
        <v>1</v>
      </c>
      <c r="F63" s="109" t="s">
        <v>1</v>
      </c>
      <c r="G63" s="109" t="s">
        <v>1</v>
      </c>
      <c r="H63" s="109" t="s">
        <v>1</v>
      </c>
      <c r="I63" s="110" t="s">
        <v>6</v>
      </c>
      <c r="J63" s="109" t="s">
        <v>6</v>
      </c>
      <c r="K63" s="110" t="s">
        <v>459</v>
      </c>
      <c r="L63" s="112" t="s">
        <v>789</v>
      </c>
      <c r="M63" s="110" t="s">
        <v>564</v>
      </c>
      <c r="N63" s="109" t="s">
        <v>6</v>
      </c>
      <c r="O63" s="110" t="s">
        <v>568</v>
      </c>
      <c r="P63" s="111" t="s">
        <v>224</v>
      </c>
    </row>
    <row r="64" spans="1:16">
      <c r="A64" s="109" t="s">
        <v>1160</v>
      </c>
      <c r="B64" s="110" t="s">
        <v>329</v>
      </c>
      <c r="C64" s="110" t="s">
        <v>673</v>
      </c>
      <c r="D64" s="112" t="s">
        <v>611</v>
      </c>
      <c r="E64" s="109" t="s">
        <v>1</v>
      </c>
      <c r="F64" s="109" t="s">
        <v>6</v>
      </c>
      <c r="G64" s="109" t="s">
        <v>1</v>
      </c>
      <c r="H64" s="109" t="s">
        <v>6</v>
      </c>
      <c r="I64" s="110" t="s">
        <v>6</v>
      </c>
      <c r="J64" s="109" t="s">
        <v>6</v>
      </c>
      <c r="K64" s="110" t="s">
        <v>934</v>
      </c>
      <c r="L64" s="112" t="s">
        <v>494</v>
      </c>
      <c r="M64" s="110" t="s">
        <v>349</v>
      </c>
      <c r="N64" s="109" t="s">
        <v>1</v>
      </c>
      <c r="O64" s="110" t="s">
        <v>985</v>
      </c>
      <c r="P64" s="111" t="s">
        <v>549</v>
      </c>
    </row>
    <row r="65" spans="1:16">
      <c r="A65" s="109" t="s">
        <v>1142</v>
      </c>
      <c r="B65" s="110" t="s">
        <v>986</v>
      </c>
      <c r="C65" s="110" t="s">
        <v>6</v>
      </c>
      <c r="D65" s="109" t="s">
        <v>6</v>
      </c>
      <c r="E65" s="109" t="s">
        <v>6</v>
      </c>
      <c r="F65" s="109" t="s">
        <v>6</v>
      </c>
      <c r="G65" s="109" t="s">
        <v>6</v>
      </c>
      <c r="H65" s="109" t="s">
        <v>6</v>
      </c>
      <c r="I65" s="110" t="s">
        <v>6</v>
      </c>
      <c r="J65" s="109" t="s">
        <v>6</v>
      </c>
      <c r="K65" s="110" t="s">
        <v>564</v>
      </c>
      <c r="L65" s="109" t="s">
        <v>6</v>
      </c>
      <c r="M65" s="110" t="s">
        <v>188</v>
      </c>
      <c r="N65" s="109" t="s">
        <v>1</v>
      </c>
      <c r="O65" s="110" t="s">
        <v>498</v>
      </c>
      <c r="P65" s="111" t="s">
        <v>987</v>
      </c>
    </row>
    <row r="66" spans="1:16">
      <c r="A66" s="109" t="s">
        <v>1161</v>
      </c>
      <c r="B66" s="110" t="s">
        <v>473</v>
      </c>
      <c r="C66" s="110" t="s">
        <v>412</v>
      </c>
      <c r="D66" s="112" t="s">
        <v>308</v>
      </c>
      <c r="E66" s="112" t="s">
        <v>269</v>
      </c>
      <c r="F66" s="111" t="s">
        <v>463</v>
      </c>
      <c r="G66" s="112" t="s">
        <v>470</v>
      </c>
      <c r="H66" s="109" t="s">
        <v>6</v>
      </c>
      <c r="I66" s="110" t="s">
        <v>905</v>
      </c>
      <c r="J66" s="112" t="s">
        <v>78</v>
      </c>
      <c r="K66" s="110" t="s">
        <v>816</v>
      </c>
      <c r="L66" s="113" t="s">
        <v>819</v>
      </c>
      <c r="M66" s="110" t="s">
        <v>714</v>
      </c>
      <c r="N66" s="113" t="s">
        <v>713</v>
      </c>
      <c r="O66" s="110" t="s">
        <v>450</v>
      </c>
      <c r="P66" s="111" t="s">
        <v>768</v>
      </c>
    </row>
    <row r="67" spans="1:16">
      <c r="A67" s="109" t="s">
        <v>1163</v>
      </c>
      <c r="B67" s="110" t="s">
        <v>554</v>
      </c>
      <c r="C67" s="110" t="s">
        <v>855</v>
      </c>
      <c r="D67" s="114" t="s">
        <v>618</v>
      </c>
      <c r="E67" s="109" t="s">
        <v>1</v>
      </c>
      <c r="F67" s="109" t="s">
        <v>6</v>
      </c>
      <c r="G67" s="109" t="s">
        <v>1</v>
      </c>
      <c r="H67" s="109" t="s">
        <v>6</v>
      </c>
      <c r="I67" s="110" t="s">
        <v>6</v>
      </c>
      <c r="J67" s="109" t="s">
        <v>6</v>
      </c>
      <c r="K67" s="110" t="s">
        <v>678</v>
      </c>
      <c r="L67" s="112" t="s">
        <v>789</v>
      </c>
      <c r="M67" s="110" t="s">
        <v>554</v>
      </c>
      <c r="N67" s="109" t="s">
        <v>6</v>
      </c>
      <c r="O67" s="110" t="s">
        <v>814</v>
      </c>
      <c r="P67" s="111" t="s">
        <v>498</v>
      </c>
    </row>
    <row r="68" spans="1:16">
      <c r="A68" s="109" t="s">
        <v>1103</v>
      </c>
      <c r="B68" s="110" t="s">
        <v>355</v>
      </c>
      <c r="C68" s="110" t="s">
        <v>988</v>
      </c>
      <c r="D68" s="113" t="s">
        <v>136</v>
      </c>
      <c r="E68" s="114" t="s">
        <v>396</v>
      </c>
      <c r="F68" s="111" t="s">
        <v>989</v>
      </c>
      <c r="G68" s="114" t="s">
        <v>444</v>
      </c>
      <c r="H68" s="109" t="s">
        <v>1</v>
      </c>
      <c r="I68" s="110" t="s">
        <v>736</v>
      </c>
      <c r="J68" s="112" t="s">
        <v>937</v>
      </c>
      <c r="K68" s="110" t="s">
        <v>370</v>
      </c>
      <c r="L68" s="113" t="s">
        <v>136</v>
      </c>
      <c r="M68" s="110" t="s">
        <v>990</v>
      </c>
      <c r="N68" s="111" t="s">
        <v>449</v>
      </c>
      <c r="O68" s="110" t="s">
        <v>590</v>
      </c>
      <c r="P68" s="111" t="s">
        <v>393</v>
      </c>
    </row>
    <row r="69" spans="1:16">
      <c r="A69" s="109" t="s">
        <v>1164</v>
      </c>
      <c r="B69" s="110" t="s">
        <v>991</v>
      </c>
      <c r="C69" s="110" t="s">
        <v>420</v>
      </c>
      <c r="D69" s="113" t="s">
        <v>713</v>
      </c>
      <c r="E69" s="112" t="s">
        <v>177</v>
      </c>
      <c r="F69" s="109" t="s">
        <v>1</v>
      </c>
      <c r="G69" s="112" t="s">
        <v>295</v>
      </c>
      <c r="H69" s="109" t="s">
        <v>1</v>
      </c>
      <c r="I69" s="110" t="s">
        <v>528</v>
      </c>
      <c r="J69" s="112" t="s">
        <v>494</v>
      </c>
      <c r="K69" s="110" t="s">
        <v>103</v>
      </c>
      <c r="L69" s="113" t="s">
        <v>572</v>
      </c>
      <c r="M69" s="110" t="s">
        <v>992</v>
      </c>
      <c r="N69" s="113" t="s">
        <v>805</v>
      </c>
      <c r="O69" s="110" t="s">
        <v>273</v>
      </c>
      <c r="P69" s="111" t="s">
        <v>639</v>
      </c>
    </row>
    <row r="70" spans="1:16">
      <c r="A70" s="109" t="s">
        <v>1166</v>
      </c>
      <c r="B70" s="110" t="s">
        <v>993</v>
      </c>
      <c r="C70" s="110" t="s">
        <v>381</v>
      </c>
      <c r="D70" s="113" t="s">
        <v>246</v>
      </c>
      <c r="E70" s="112" t="s">
        <v>308</v>
      </c>
      <c r="F70" s="111" t="s">
        <v>625</v>
      </c>
      <c r="G70" s="114" t="s">
        <v>211</v>
      </c>
      <c r="H70" s="109" t="s">
        <v>1</v>
      </c>
      <c r="I70" s="110" t="s">
        <v>977</v>
      </c>
      <c r="J70" s="112" t="s">
        <v>487</v>
      </c>
      <c r="K70" s="110" t="s">
        <v>603</v>
      </c>
      <c r="L70" s="113" t="s">
        <v>900</v>
      </c>
      <c r="M70" s="110" t="s">
        <v>420</v>
      </c>
      <c r="N70" s="113" t="s">
        <v>338</v>
      </c>
      <c r="O70" s="110" t="s">
        <v>697</v>
      </c>
      <c r="P70" s="111" t="s">
        <v>442</v>
      </c>
    </row>
    <row r="71" spans="1:16">
      <c r="A71" s="109" t="s">
        <v>1167</v>
      </c>
      <c r="B71" s="110" t="s">
        <v>994</v>
      </c>
      <c r="C71" s="110" t="s">
        <v>544</v>
      </c>
      <c r="D71" s="113" t="s">
        <v>964</v>
      </c>
      <c r="E71" s="112" t="s">
        <v>251</v>
      </c>
      <c r="F71" s="111" t="s">
        <v>324</v>
      </c>
      <c r="G71" s="111" t="s">
        <v>461</v>
      </c>
      <c r="H71" s="109" t="s">
        <v>1</v>
      </c>
      <c r="I71" s="110" t="s">
        <v>911</v>
      </c>
      <c r="J71" s="112" t="s">
        <v>327</v>
      </c>
      <c r="K71" s="110" t="s">
        <v>816</v>
      </c>
      <c r="L71" s="113" t="s">
        <v>885</v>
      </c>
      <c r="M71" s="110" t="s">
        <v>995</v>
      </c>
      <c r="N71" s="109" t="s">
        <v>6</v>
      </c>
      <c r="O71" s="110" t="s">
        <v>868</v>
      </c>
      <c r="P71" s="111" t="s">
        <v>497</v>
      </c>
    </row>
    <row r="72" spans="1:16">
      <c r="A72" s="109" t="s">
        <v>1162</v>
      </c>
      <c r="B72" s="110" t="s">
        <v>636</v>
      </c>
      <c r="C72" s="110" t="s">
        <v>756</v>
      </c>
      <c r="D72" s="113" t="s">
        <v>996</v>
      </c>
      <c r="E72" s="113" t="s">
        <v>205</v>
      </c>
      <c r="F72" s="109" t="s">
        <v>1</v>
      </c>
      <c r="G72" s="112" t="s">
        <v>997</v>
      </c>
      <c r="H72" s="109" t="s">
        <v>6</v>
      </c>
      <c r="I72" s="110" t="s">
        <v>6</v>
      </c>
      <c r="J72" s="109" t="s">
        <v>6</v>
      </c>
      <c r="K72" s="110" t="s">
        <v>893</v>
      </c>
      <c r="L72" s="112" t="s">
        <v>770</v>
      </c>
      <c r="M72" s="110" t="s">
        <v>932</v>
      </c>
      <c r="N72" s="112" t="s">
        <v>457</v>
      </c>
      <c r="O72" s="110" t="s">
        <v>633</v>
      </c>
      <c r="P72" s="111" t="s">
        <v>263</v>
      </c>
    </row>
    <row r="73" spans="1:16">
      <c r="A73" s="109" t="s">
        <v>1169</v>
      </c>
      <c r="B73" s="110" t="s">
        <v>998</v>
      </c>
      <c r="C73" s="110" t="s">
        <v>235</v>
      </c>
      <c r="D73" s="112" t="s">
        <v>719</v>
      </c>
      <c r="E73" s="112" t="s">
        <v>620</v>
      </c>
      <c r="F73" s="109" t="s">
        <v>1</v>
      </c>
      <c r="G73" s="113" t="s">
        <v>964</v>
      </c>
      <c r="H73" s="109" t="s">
        <v>1</v>
      </c>
      <c r="I73" s="110" t="s">
        <v>938</v>
      </c>
      <c r="J73" s="112" t="s">
        <v>251</v>
      </c>
      <c r="K73" s="110" t="s">
        <v>920</v>
      </c>
      <c r="L73" s="112" t="s">
        <v>487</v>
      </c>
      <c r="M73" s="110" t="s">
        <v>998</v>
      </c>
      <c r="N73" s="109" t="s">
        <v>1</v>
      </c>
      <c r="O73" s="110" t="s">
        <v>328</v>
      </c>
      <c r="P73" s="111" t="s">
        <v>393</v>
      </c>
    </row>
    <row r="74" spans="1:16">
      <c r="A74" s="109" t="s">
        <v>1170</v>
      </c>
      <c r="B74" s="110" t="s">
        <v>999</v>
      </c>
      <c r="C74" s="110" t="s">
        <v>1000</v>
      </c>
      <c r="D74" s="112" t="s">
        <v>810</v>
      </c>
      <c r="E74" s="114" t="s">
        <v>304</v>
      </c>
      <c r="F74" s="109" t="s">
        <v>1</v>
      </c>
      <c r="G74" s="112" t="s">
        <v>92</v>
      </c>
      <c r="H74" s="109" t="s">
        <v>6</v>
      </c>
      <c r="I74" s="110" t="s">
        <v>6</v>
      </c>
      <c r="J74" s="109" t="s">
        <v>6</v>
      </c>
      <c r="K74" s="110" t="s">
        <v>1001</v>
      </c>
      <c r="L74" s="112" t="s">
        <v>1002</v>
      </c>
      <c r="M74" s="110" t="s">
        <v>972</v>
      </c>
      <c r="N74" s="112" t="s">
        <v>722</v>
      </c>
      <c r="O74" s="110" t="s">
        <v>932</v>
      </c>
      <c r="P74" s="111" t="s">
        <v>264</v>
      </c>
    </row>
    <row r="75" spans="1:16">
      <c r="A75" s="109" t="s">
        <v>1171</v>
      </c>
      <c r="B75" s="110" t="s">
        <v>139</v>
      </c>
      <c r="C75" s="110" t="s">
        <v>811</v>
      </c>
      <c r="D75" s="112" t="s">
        <v>84</v>
      </c>
      <c r="E75" s="112" t="s">
        <v>457</v>
      </c>
      <c r="F75" s="111" t="s">
        <v>503</v>
      </c>
      <c r="G75" s="114" t="s">
        <v>618</v>
      </c>
      <c r="H75" s="109" t="s">
        <v>6</v>
      </c>
      <c r="I75" s="110" t="s">
        <v>1003</v>
      </c>
      <c r="J75" s="112" t="s">
        <v>1002</v>
      </c>
      <c r="K75" s="110" t="s">
        <v>834</v>
      </c>
      <c r="L75" s="113" t="s">
        <v>165</v>
      </c>
      <c r="M75" s="110" t="s">
        <v>524</v>
      </c>
      <c r="N75" s="112" t="s">
        <v>237</v>
      </c>
      <c r="O75" s="110" t="s">
        <v>847</v>
      </c>
      <c r="P75" s="111" t="s">
        <v>575</v>
      </c>
    </row>
    <row r="76" spans="1:16">
      <c r="A76" s="109" t="s">
        <v>1175</v>
      </c>
      <c r="B76" s="110" t="s">
        <v>987</v>
      </c>
      <c r="C76" s="110" t="s">
        <v>1</v>
      </c>
      <c r="D76" s="109" t="s">
        <v>1</v>
      </c>
      <c r="E76" s="109" t="s">
        <v>1</v>
      </c>
      <c r="F76" s="109" t="s">
        <v>1</v>
      </c>
      <c r="G76" s="109" t="s">
        <v>1</v>
      </c>
      <c r="H76" s="109" t="s">
        <v>1</v>
      </c>
      <c r="I76" s="110" t="s">
        <v>1</v>
      </c>
      <c r="J76" s="109" t="s">
        <v>1</v>
      </c>
      <c r="K76" s="110" t="s">
        <v>1004</v>
      </c>
      <c r="L76" s="109" t="s">
        <v>6</v>
      </c>
      <c r="M76" s="110" t="s">
        <v>987</v>
      </c>
      <c r="N76" s="109" t="s">
        <v>6</v>
      </c>
      <c r="O76" s="110" t="s">
        <v>768</v>
      </c>
      <c r="P76" s="111" t="s">
        <v>264</v>
      </c>
    </row>
    <row r="77" spans="1:16">
      <c r="A77" s="109" t="s">
        <v>1237</v>
      </c>
      <c r="B77" s="110" t="s">
        <v>514</v>
      </c>
      <c r="C77" s="110" t="s">
        <v>223</v>
      </c>
      <c r="D77" s="111" t="s">
        <v>901</v>
      </c>
      <c r="E77" s="109" t="s">
        <v>1</v>
      </c>
      <c r="F77" s="109" t="s">
        <v>1</v>
      </c>
      <c r="G77" s="109" t="s">
        <v>1</v>
      </c>
      <c r="H77" s="109" t="s">
        <v>1</v>
      </c>
      <c r="I77" s="110" t="s">
        <v>6</v>
      </c>
      <c r="J77" s="109" t="s">
        <v>6</v>
      </c>
      <c r="K77" s="110" t="s">
        <v>448</v>
      </c>
      <c r="L77" s="114" t="s">
        <v>614</v>
      </c>
      <c r="M77" s="110" t="s">
        <v>459</v>
      </c>
      <c r="N77" s="109" t="s">
        <v>1</v>
      </c>
      <c r="O77" s="110" t="s">
        <v>183</v>
      </c>
      <c r="P77" s="111" t="s">
        <v>264</v>
      </c>
    </row>
    <row r="78" spans="1:16">
      <c r="A78" s="109" t="s">
        <v>1176</v>
      </c>
      <c r="B78" s="110" t="s">
        <v>85</v>
      </c>
      <c r="C78" s="110" t="s">
        <v>359</v>
      </c>
      <c r="D78" s="112" t="s">
        <v>875</v>
      </c>
      <c r="E78" s="112" t="s">
        <v>431</v>
      </c>
      <c r="F78" s="109" t="s">
        <v>1</v>
      </c>
      <c r="G78" s="113" t="s">
        <v>1006</v>
      </c>
      <c r="H78" s="109" t="s">
        <v>6</v>
      </c>
      <c r="I78" s="110" t="s">
        <v>627</v>
      </c>
      <c r="J78" s="112" t="s">
        <v>557</v>
      </c>
      <c r="K78" s="110" t="s">
        <v>75</v>
      </c>
      <c r="L78" s="113" t="s">
        <v>805</v>
      </c>
      <c r="M78" s="110" t="s">
        <v>698</v>
      </c>
      <c r="N78" s="109" t="s">
        <v>1</v>
      </c>
      <c r="O78" s="110" t="s">
        <v>273</v>
      </c>
      <c r="P78" s="111" t="s">
        <v>260</v>
      </c>
    </row>
    <row r="79" spans="1:16">
      <c r="A79" s="109" t="s">
        <v>1139</v>
      </c>
      <c r="B79" s="110" t="s">
        <v>967</v>
      </c>
      <c r="C79" s="110" t="s">
        <v>763</v>
      </c>
      <c r="D79" s="113" t="s">
        <v>244</v>
      </c>
      <c r="E79" s="114" t="s">
        <v>344</v>
      </c>
      <c r="F79" s="111" t="s">
        <v>638</v>
      </c>
      <c r="G79" s="114" t="s">
        <v>90</v>
      </c>
      <c r="H79" s="109" t="s">
        <v>1</v>
      </c>
      <c r="I79" s="110" t="s">
        <v>489</v>
      </c>
      <c r="J79" s="112" t="s">
        <v>1007</v>
      </c>
      <c r="K79" s="110" t="s">
        <v>627</v>
      </c>
      <c r="L79" s="113" t="s">
        <v>1008</v>
      </c>
      <c r="M79" s="110" t="s">
        <v>914</v>
      </c>
      <c r="N79" s="112" t="s">
        <v>845</v>
      </c>
      <c r="O79" s="110" t="s">
        <v>993</v>
      </c>
      <c r="P79" s="111" t="s">
        <v>501</v>
      </c>
    </row>
    <row r="80" spans="1:16">
      <c r="A80" s="109" t="s">
        <v>1243</v>
      </c>
      <c r="B80" s="110" t="s">
        <v>493</v>
      </c>
      <c r="C80" s="110" t="s">
        <v>652</v>
      </c>
      <c r="D80" s="113" t="s">
        <v>294</v>
      </c>
      <c r="E80" s="114" t="s">
        <v>105</v>
      </c>
      <c r="F80" s="109" t="s">
        <v>1</v>
      </c>
      <c r="G80" s="114" t="s">
        <v>552</v>
      </c>
      <c r="H80" s="109" t="s">
        <v>6</v>
      </c>
      <c r="I80" s="110" t="s">
        <v>6</v>
      </c>
      <c r="J80" s="109" t="s">
        <v>6</v>
      </c>
      <c r="K80" s="110" t="s">
        <v>401</v>
      </c>
      <c r="L80" s="112" t="s">
        <v>76</v>
      </c>
      <c r="M80" s="110" t="s">
        <v>493</v>
      </c>
      <c r="N80" s="109" t="s">
        <v>6</v>
      </c>
      <c r="O80" s="110" t="s">
        <v>767</v>
      </c>
      <c r="P80" s="111" t="s">
        <v>358</v>
      </c>
    </row>
    <row r="81" spans="1:16">
      <c r="A81" s="109" t="s">
        <v>1179</v>
      </c>
      <c r="B81" s="110" t="s">
        <v>1009</v>
      </c>
      <c r="C81" s="110" t="s">
        <v>428</v>
      </c>
      <c r="D81" s="113" t="s">
        <v>1006</v>
      </c>
      <c r="E81" s="112" t="s">
        <v>487</v>
      </c>
      <c r="F81" s="109" t="s">
        <v>1</v>
      </c>
      <c r="G81" s="112" t="s">
        <v>657</v>
      </c>
      <c r="H81" s="109" t="s">
        <v>1</v>
      </c>
      <c r="I81" s="110" t="s">
        <v>337</v>
      </c>
      <c r="J81" s="112" t="s">
        <v>372</v>
      </c>
      <c r="K81" s="110" t="s">
        <v>312</v>
      </c>
      <c r="L81" s="113" t="s">
        <v>819</v>
      </c>
      <c r="M81" s="110" t="s">
        <v>794</v>
      </c>
      <c r="N81" s="113" t="s">
        <v>144</v>
      </c>
      <c r="O81" s="110" t="s">
        <v>480</v>
      </c>
      <c r="P81" s="111" t="s">
        <v>239</v>
      </c>
    </row>
    <row r="82" spans="1:16">
      <c r="A82" s="109" t="s">
        <v>1182</v>
      </c>
      <c r="B82" s="110" t="s">
        <v>632</v>
      </c>
      <c r="C82" s="110" t="s">
        <v>826</v>
      </c>
      <c r="D82" s="113" t="s">
        <v>812</v>
      </c>
      <c r="E82" s="113" t="s">
        <v>900</v>
      </c>
      <c r="F82" s="114" t="s">
        <v>444</v>
      </c>
      <c r="G82" s="112" t="s">
        <v>695</v>
      </c>
      <c r="H82" s="109" t="s">
        <v>1</v>
      </c>
      <c r="I82" s="110" t="s">
        <v>1010</v>
      </c>
      <c r="J82" s="113" t="s">
        <v>1011</v>
      </c>
      <c r="K82" s="110" t="s">
        <v>1012</v>
      </c>
      <c r="L82" s="113" t="s">
        <v>1013</v>
      </c>
      <c r="M82" s="110" t="s">
        <v>769</v>
      </c>
      <c r="N82" s="113" t="s">
        <v>1014</v>
      </c>
      <c r="O82" s="110" t="s">
        <v>382</v>
      </c>
      <c r="P82" s="111" t="s">
        <v>777</v>
      </c>
    </row>
    <row r="83" spans="1:16">
      <c r="A83" s="109" t="s">
        <v>1184</v>
      </c>
      <c r="B83" s="110" t="s">
        <v>1015</v>
      </c>
      <c r="C83" s="110" t="s">
        <v>545</v>
      </c>
      <c r="D83" s="112" t="s">
        <v>351</v>
      </c>
      <c r="E83" s="114" t="s">
        <v>968</v>
      </c>
      <c r="F83" s="109" t="s">
        <v>6</v>
      </c>
      <c r="G83" s="112" t="s">
        <v>346</v>
      </c>
      <c r="H83" s="109" t="s">
        <v>6</v>
      </c>
      <c r="I83" s="110" t="s">
        <v>533</v>
      </c>
      <c r="J83" s="112" t="s">
        <v>354</v>
      </c>
      <c r="K83" s="110" t="s">
        <v>1016</v>
      </c>
      <c r="L83" s="112" t="s">
        <v>149</v>
      </c>
      <c r="M83" s="110" t="s">
        <v>1017</v>
      </c>
      <c r="N83" s="109" t="s">
        <v>1</v>
      </c>
      <c r="O83" s="110" t="s">
        <v>445</v>
      </c>
      <c r="P83" s="111" t="s">
        <v>443</v>
      </c>
    </row>
    <row r="84" spans="1:16">
      <c r="A84" s="109" t="s">
        <v>1186</v>
      </c>
      <c r="B84" s="110" t="s">
        <v>890</v>
      </c>
      <c r="C84" s="110" t="s">
        <v>1018</v>
      </c>
      <c r="D84" s="112" t="s">
        <v>859</v>
      </c>
      <c r="E84" s="111" t="s">
        <v>386</v>
      </c>
      <c r="F84" s="109" t="s">
        <v>1</v>
      </c>
      <c r="G84" s="114" t="s">
        <v>360</v>
      </c>
      <c r="H84" s="109" t="s">
        <v>6</v>
      </c>
      <c r="I84" s="110" t="s">
        <v>855</v>
      </c>
      <c r="J84" s="114" t="s">
        <v>334</v>
      </c>
      <c r="K84" s="110" t="s">
        <v>1019</v>
      </c>
      <c r="L84" s="112" t="s">
        <v>372</v>
      </c>
      <c r="M84" s="110" t="s">
        <v>1020</v>
      </c>
      <c r="N84" s="112" t="s">
        <v>582</v>
      </c>
      <c r="O84" s="110" t="s">
        <v>831</v>
      </c>
      <c r="P84" s="111" t="s">
        <v>330</v>
      </c>
    </row>
    <row r="85" spans="1:16">
      <c r="A85" s="109" t="s">
        <v>1208</v>
      </c>
      <c r="B85" s="110" t="s">
        <v>950</v>
      </c>
      <c r="C85" s="110" t="s">
        <v>828</v>
      </c>
      <c r="D85" s="113" t="s">
        <v>589</v>
      </c>
      <c r="E85" s="109" t="s">
        <v>6</v>
      </c>
      <c r="F85" s="109" t="s">
        <v>1</v>
      </c>
      <c r="G85" s="112" t="s">
        <v>620</v>
      </c>
      <c r="H85" s="109" t="s">
        <v>6</v>
      </c>
      <c r="I85" s="110" t="s">
        <v>6</v>
      </c>
      <c r="J85" s="109" t="s">
        <v>6</v>
      </c>
      <c r="K85" s="110" t="s">
        <v>915</v>
      </c>
      <c r="L85" s="112" t="s">
        <v>201</v>
      </c>
      <c r="M85" s="110" t="s">
        <v>258</v>
      </c>
      <c r="N85" s="112" t="s">
        <v>451</v>
      </c>
      <c r="O85" s="110" t="s">
        <v>456</v>
      </c>
      <c r="P85" s="111" t="s">
        <v>500</v>
      </c>
    </row>
    <row r="86" spans="1:16">
      <c r="A86" s="109" t="s">
        <v>1168</v>
      </c>
      <c r="B86" s="110" t="s">
        <v>915</v>
      </c>
      <c r="C86" s="110" t="s">
        <v>596</v>
      </c>
      <c r="D86" s="113" t="s">
        <v>856</v>
      </c>
      <c r="E86" s="112" t="s">
        <v>722</v>
      </c>
      <c r="F86" s="109" t="s">
        <v>1</v>
      </c>
      <c r="G86" s="114" t="s">
        <v>733</v>
      </c>
      <c r="H86" s="109" t="s">
        <v>1</v>
      </c>
      <c r="I86" s="110" t="s">
        <v>6</v>
      </c>
      <c r="J86" s="109" t="s">
        <v>6</v>
      </c>
      <c r="K86" s="110" t="s">
        <v>862</v>
      </c>
      <c r="L86" s="112" t="s">
        <v>177</v>
      </c>
      <c r="M86" s="110" t="s">
        <v>617</v>
      </c>
      <c r="N86" s="112" t="s">
        <v>201</v>
      </c>
      <c r="O86" s="110" t="s">
        <v>1021</v>
      </c>
      <c r="P86" s="111" t="s">
        <v>330</v>
      </c>
    </row>
    <row r="87" spans="1:16">
      <c r="A87" s="109" t="s">
        <v>1146</v>
      </c>
      <c r="B87" s="110" t="s">
        <v>764</v>
      </c>
      <c r="C87" s="110" t="s">
        <v>1</v>
      </c>
      <c r="D87" s="109" t="s">
        <v>1</v>
      </c>
      <c r="E87" s="109" t="s">
        <v>1</v>
      </c>
      <c r="F87" s="109" t="s">
        <v>1</v>
      </c>
      <c r="G87" s="109" t="s">
        <v>1</v>
      </c>
      <c r="H87" s="109" t="s">
        <v>1</v>
      </c>
      <c r="I87" s="110" t="s">
        <v>6</v>
      </c>
      <c r="J87" s="109" t="s">
        <v>6</v>
      </c>
      <c r="K87" s="110" t="s">
        <v>750</v>
      </c>
      <c r="L87" s="109" t="s">
        <v>6</v>
      </c>
      <c r="M87" s="110" t="s">
        <v>764</v>
      </c>
      <c r="N87" s="109" t="s">
        <v>6</v>
      </c>
      <c r="O87" s="110" t="s">
        <v>71</v>
      </c>
      <c r="P87" s="111" t="s">
        <v>234</v>
      </c>
    </row>
    <row r="88" spans="1:16" ht="20.399999999999999">
      <c r="A88" s="109" t="s">
        <v>1180</v>
      </c>
      <c r="B88" s="110" t="s">
        <v>1024</v>
      </c>
      <c r="C88" s="110" t="s">
        <v>1025</v>
      </c>
      <c r="D88" s="109" t="s">
        <v>1</v>
      </c>
      <c r="E88" s="109" t="s">
        <v>1</v>
      </c>
      <c r="F88" s="109" t="s">
        <v>1</v>
      </c>
      <c r="G88" s="109" t="s">
        <v>6</v>
      </c>
      <c r="H88" s="109" t="s">
        <v>6</v>
      </c>
      <c r="I88" s="110" t="s">
        <v>1025</v>
      </c>
      <c r="J88" s="114" t="s">
        <v>287</v>
      </c>
      <c r="K88" s="110" t="s">
        <v>1024</v>
      </c>
      <c r="L88" s="113" t="s">
        <v>1026</v>
      </c>
      <c r="M88" s="110" t="s">
        <v>1024</v>
      </c>
      <c r="N88" s="109" t="s">
        <v>6</v>
      </c>
      <c r="O88" s="110" t="s">
        <v>1</v>
      </c>
      <c r="P88" s="109" t="s">
        <v>1</v>
      </c>
    </row>
    <row r="89" spans="1:16">
      <c r="A89" s="109" t="s">
        <v>1177</v>
      </c>
      <c r="B89" s="110" t="s">
        <v>1</v>
      </c>
      <c r="C89" s="110" t="s">
        <v>1</v>
      </c>
      <c r="D89" s="109" t="s">
        <v>1</v>
      </c>
      <c r="E89" s="109" t="s">
        <v>1</v>
      </c>
      <c r="F89" s="109" t="s">
        <v>1</v>
      </c>
      <c r="G89" s="109" t="s">
        <v>1</v>
      </c>
      <c r="H89" s="109" t="s">
        <v>1</v>
      </c>
      <c r="I89" s="110" t="s">
        <v>1</v>
      </c>
      <c r="J89" s="109" t="s">
        <v>1</v>
      </c>
      <c r="K89" s="110" t="s">
        <v>1</v>
      </c>
      <c r="L89" s="109" t="s">
        <v>1</v>
      </c>
      <c r="M89" s="110" t="s">
        <v>1</v>
      </c>
      <c r="N89" s="109" t="s">
        <v>1</v>
      </c>
      <c r="O89" s="110" t="s">
        <v>1</v>
      </c>
      <c r="P89" s="109" t="s">
        <v>1</v>
      </c>
    </row>
    <row r="90" spans="1:16">
      <c r="A90" s="109" t="s">
        <v>1188</v>
      </c>
      <c r="B90" s="110" t="s">
        <v>704</v>
      </c>
      <c r="C90" s="110" t="s">
        <v>271</v>
      </c>
      <c r="D90" s="112" t="s">
        <v>907</v>
      </c>
      <c r="E90" s="109" t="s">
        <v>1</v>
      </c>
      <c r="F90" s="109" t="s">
        <v>1</v>
      </c>
      <c r="G90" s="114" t="s">
        <v>791</v>
      </c>
      <c r="H90" s="109" t="s">
        <v>1</v>
      </c>
      <c r="I90" s="110" t="s">
        <v>935</v>
      </c>
      <c r="J90" s="114" t="s">
        <v>518</v>
      </c>
      <c r="K90" s="110" t="s">
        <v>75</v>
      </c>
      <c r="L90" s="112" t="s">
        <v>286</v>
      </c>
      <c r="M90" s="110" t="s">
        <v>704</v>
      </c>
      <c r="N90" s="109" t="s">
        <v>6</v>
      </c>
      <c r="O90" s="110" t="s">
        <v>1022</v>
      </c>
      <c r="P90" s="111" t="s">
        <v>1023</v>
      </c>
    </row>
    <row r="91" spans="1:16">
      <c r="A91" s="109" t="s">
        <v>1154</v>
      </c>
      <c r="B91" s="110" t="s">
        <v>727</v>
      </c>
      <c r="C91" s="110" t="s">
        <v>174</v>
      </c>
      <c r="D91" s="114" t="s">
        <v>227</v>
      </c>
      <c r="E91" s="112" t="s">
        <v>302</v>
      </c>
      <c r="F91" s="109" t="s">
        <v>6</v>
      </c>
      <c r="G91" s="114" t="s">
        <v>640</v>
      </c>
      <c r="H91" s="109" t="s">
        <v>6</v>
      </c>
      <c r="I91" s="110" t="s">
        <v>6</v>
      </c>
      <c r="J91" s="109" t="s">
        <v>6</v>
      </c>
      <c r="K91" s="110" t="s">
        <v>948</v>
      </c>
      <c r="L91" s="112" t="s">
        <v>201</v>
      </c>
      <c r="M91" s="110" t="s">
        <v>91</v>
      </c>
      <c r="N91" s="114" t="s">
        <v>515</v>
      </c>
      <c r="O91" s="110" t="s">
        <v>426</v>
      </c>
      <c r="P91" s="111" t="s">
        <v>454</v>
      </c>
    </row>
    <row r="92" spans="1:16">
      <c r="A92" s="109" t="s">
        <v>1098</v>
      </c>
      <c r="B92" s="110" t="s">
        <v>636</v>
      </c>
      <c r="C92" s="110" t="s">
        <v>625</v>
      </c>
      <c r="D92" s="114" t="s">
        <v>485</v>
      </c>
      <c r="E92" s="109" t="s">
        <v>1</v>
      </c>
      <c r="F92" s="109" t="s">
        <v>1</v>
      </c>
      <c r="G92" s="111" t="s">
        <v>561</v>
      </c>
      <c r="H92" s="109" t="s">
        <v>6</v>
      </c>
      <c r="I92" s="110" t="s">
        <v>6</v>
      </c>
      <c r="J92" s="109" t="s">
        <v>6</v>
      </c>
      <c r="K92" s="110" t="s">
        <v>1027</v>
      </c>
      <c r="L92" s="112" t="s">
        <v>765</v>
      </c>
      <c r="M92" s="110" t="s">
        <v>615</v>
      </c>
      <c r="N92" s="109" t="s">
        <v>1</v>
      </c>
      <c r="O92" s="110" t="s">
        <v>857</v>
      </c>
      <c r="P92" s="111" t="s">
        <v>239</v>
      </c>
    </row>
    <row r="93" spans="1:16">
      <c r="A93" s="109" t="s">
        <v>1192</v>
      </c>
      <c r="B93" s="110" t="s">
        <v>359</v>
      </c>
      <c r="C93" s="110" t="s">
        <v>1028</v>
      </c>
      <c r="D93" s="112" t="s">
        <v>971</v>
      </c>
      <c r="E93" s="112" t="s">
        <v>579</v>
      </c>
      <c r="F93" s="111" t="s">
        <v>440</v>
      </c>
      <c r="G93" s="112" t="s">
        <v>131</v>
      </c>
      <c r="H93" s="109" t="s">
        <v>6</v>
      </c>
      <c r="I93" s="110" t="s">
        <v>1029</v>
      </c>
      <c r="J93" s="112" t="s">
        <v>774</v>
      </c>
      <c r="K93" s="110" t="s">
        <v>382</v>
      </c>
      <c r="L93" s="113" t="s">
        <v>1030</v>
      </c>
      <c r="M93" s="110" t="s">
        <v>359</v>
      </c>
      <c r="N93" s="109" t="s">
        <v>1</v>
      </c>
      <c r="O93" s="110" t="s">
        <v>865</v>
      </c>
      <c r="P93" s="111" t="s">
        <v>454</v>
      </c>
    </row>
    <row r="94" spans="1:16">
      <c r="A94" s="109" t="s">
        <v>1172</v>
      </c>
      <c r="B94" s="110" t="s">
        <v>651</v>
      </c>
      <c r="C94" s="110" t="s">
        <v>477</v>
      </c>
      <c r="D94" s="112" t="s">
        <v>888</v>
      </c>
      <c r="E94" s="109" t="s">
        <v>1</v>
      </c>
      <c r="F94" s="109" t="s">
        <v>6</v>
      </c>
      <c r="G94" s="109" t="s">
        <v>1</v>
      </c>
      <c r="H94" s="109" t="s">
        <v>6</v>
      </c>
      <c r="I94" s="110" t="s">
        <v>661</v>
      </c>
      <c r="J94" s="114" t="s">
        <v>936</v>
      </c>
      <c r="K94" s="110" t="s">
        <v>139</v>
      </c>
      <c r="L94" s="113" t="s">
        <v>1031</v>
      </c>
      <c r="M94" s="110" t="s">
        <v>179</v>
      </c>
      <c r="N94" s="109" t="s">
        <v>1</v>
      </c>
      <c r="O94" s="110" t="s">
        <v>174</v>
      </c>
      <c r="P94" s="111" t="s">
        <v>330</v>
      </c>
    </row>
    <row r="95" spans="1:16">
      <c r="A95" s="109" t="s">
        <v>1233</v>
      </c>
      <c r="B95" s="110" t="s">
        <v>704</v>
      </c>
      <c r="C95" s="110" t="s">
        <v>1032</v>
      </c>
      <c r="D95" s="113" t="s">
        <v>135</v>
      </c>
      <c r="E95" s="112" t="s">
        <v>296</v>
      </c>
      <c r="F95" s="111" t="s">
        <v>462</v>
      </c>
      <c r="G95" s="112" t="s">
        <v>672</v>
      </c>
      <c r="H95" s="109" t="s">
        <v>1</v>
      </c>
      <c r="I95" s="110" t="s">
        <v>792</v>
      </c>
      <c r="J95" s="112" t="s">
        <v>149</v>
      </c>
      <c r="K95" s="110" t="s">
        <v>931</v>
      </c>
      <c r="L95" s="113" t="s">
        <v>96</v>
      </c>
      <c r="M95" s="110" t="s">
        <v>374</v>
      </c>
      <c r="N95" s="113" t="s">
        <v>424</v>
      </c>
      <c r="O95" s="110" t="s">
        <v>606</v>
      </c>
      <c r="P95" s="111" t="s">
        <v>526</v>
      </c>
    </row>
    <row r="96" spans="1:16">
      <c r="A96" s="109" t="s">
        <v>1194</v>
      </c>
      <c r="B96" s="110" t="s">
        <v>993</v>
      </c>
      <c r="C96" s="110" t="s">
        <v>1033</v>
      </c>
      <c r="D96" s="112" t="s">
        <v>315</v>
      </c>
      <c r="E96" s="111" t="s">
        <v>549</v>
      </c>
      <c r="F96" s="109" t="s">
        <v>1</v>
      </c>
      <c r="G96" s="109" t="s">
        <v>1</v>
      </c>
      <c r="H96" s="109" t="s">
        <v>1</v>
      </c>
      <c r="I96" s="110" t="s">
        <v>792</v>
      </c>
      <c r="J96" s="112" t="s">
        <v>845</v>
      </c>
      <c r="K96" s="110" t="s">
        <v>404</v>
      </c>
      <c r="L96" s="113" t="s">
        <v>249</v>
      </c>
      <c r="M96" s="110" t="s">
        <v>162</v>
      </c>
      <c r="N96" s="113" t="s">
        <v>829</v>
      </c>
      <c r="O96" s="110" t="s">
        <v>364</v>
      </c>
      <c r="P96" s="111" t="s">
        <v>501</v>
      </c>
    </row>
    <row r="97" spans="1:16">
      <c r="A97" s="109" t="s">
        <v>1195</v>
      </c>
      <c r="B97" s="110" t="s">
        <v>667</v>
      </c>
      <c r="C97" s="110" t="s">
        <v>525</v>
      </c>
      <c r="D97" s="112" t="s">
        <v>131</v>
      </c>
      <c r="E97" s="109" t="s">
        <v>6</v>
      </c>
      <c r="F97" s="109" t="s">
        <v>1</v>
      </c>
      <c r="G97" s="111" t="s">
        <v>182</v>
      </c>
      <c r="H97" s="109" t="s">
        <v>6</v>
      </c>
      <c r="I97" s="110" t="s">
        <v>6</v>
      </c>
      <c r="J97" s="109" t="s">
        <v>6</v>
      </c>
      <c r="K97" s="110" t="s">
        <v>326</v>
      </c>
      <c r="L97" s="112" t="s">
        <v>495</v>
      </c>
      <c r="M97" s="110" t="s">
        <v>357</v>
      </c>
      <c r="N97" s="109" t="s">
        <v>1</v>
      </c>
      <c r="O97" s="110" t="s">
        <v>253</v>
      </c>
      <c r="P97" s="111" t="s">
        <v>71</v>
      </c>
    </row>
    <row r="98" spans="1:16">
      <c r="A98" s="109" t="s">
        <v>1106</v>
      </c>
      <c r="B98" s="110" t="s">
        <v>183</v>
      </c>
      <c r="C98" s="110" t="s">
        <v>1</v>
      </c>
      <c r="D98" s="109" t="s">
        <v>1</v>
      </c>
      <c r="E98" s="109" t="s">
        <v>1</v>
      </c>
      <c r="F98" s="109" t="s">
        <v>1</v>
      </c>
      <c r="G98" s="109" t="s">
        <v>1</v>
      </c>
      <c r="H98" s="109" t="s">
        <v>1</v>
      </c>
      <c r="I98" s="110" t="s">
        <v>6</v>
      </c>
      <c r="J98" s="109" t="s">
        <v>6</v>
      </c>
      <c r="K98" s="110" t="s">
        <v>814</v>
      </c>
      <c r="L98" s="112" t="s">
        <v>388</v>
      </c>
      <c r="M98" s="110" t="s">
        <v>408</v>
      </c>
      <c r="N98" s="109" t="s">
        <v>1</v>
      </c>
      <c r="O98" s="110" t="s">
        <v>987</v>
      </c>
      <c r="P98" s="111" t="s">
        <v>225</v>
      </c>
    </row>
    <row r="99" spans="1:16">
      <c r="A99" s="109" t="s">
        <v>1199</v>
      </c>
      <c r="B99" s="110" t="s">
        <v>358</v>
      </c>
      <c r="C99" s="110" t="s">
        <v>6</v>
      </c>
      <c r="D99" s="109" t="s">
        <v>6</v>
      </c>
      <c r="E99" s="109" t="s">
        <v>6</v>
      </c>
      <c r="F99" s="109" t="s">
        <v>6</v>
      </c>
      <c r="G99" s="109" t="s">
        <v>6</v>
      </c>
      <c r="H99" s="109" t="s">
        <v>6</v>
      </c>
      <c r="I99" s="110" t="s">
        <v>6</v>
      </c>
      <c r="J99" s="109" t="s">
        <v>6</v>
      </c>
      <c r="K99" s="110" t="s">
        <v>568</v>
      </c>
      <c r="L99" s="109" t="s">
        <v>6</v>
      </c>
      <c r="M99" s="110" t="s">
        <v>777</v>
      </c>
      <c r="N99" s="109" t="s">
        <v>1</v>
      </c>
      <c r="O99" s="110" t="s">
        <v>97</v>
      </c>
      <c r="P99" s="111" t="s">
        <v>222</v>
      </c>
    </row>
    <row r="100" spans="1:16">
      <c r="A100" s="109" t="s">
        <v>1206</v>
      </c>
      <c r="B100" s="110" t="s">
        <v>785</v>
      </c>
      <c r="C100" s="110" t="s">
        <v>811</v>
      </c>
      <c r="D100" s="112" t="s">
        <v>530</v>
      </c>
      <c r="E100" s="109" t="s">
        <v>1</v>
      </c>
      <c r="F100" s="109" t="s">
        <v>1</v>
      </c>
      <c r="G100" s="111" t="s">
        <v>656</v>
      </c>
      <c r="H100" s="109" t="s">
        <v>6</v>
      </c>
      <c r="I100" s="110" t="s">
        <v>6</v>
      </c>
      <c r="J100" s="109" t="s">
        <v>6</v>
      </c>
      <c r="K100" s="110" t="s">
        <v>235</v>
      </c>
      <c r="L100" s="112" t="s">
        <v>180</v>
      </c>
      <c r="M100" s="110" t="s">
        <v>785</v>
      </c>
      <c r="N100" s="109" t="s">
        <v>1</v>
      </c>
      <c r="O100" s="110" t="s">
        <v>254</v>
      </c>
      <c r="P100" s="111" t="s">
        <v>188</v>
      </c>
    </row>
    <row r="101" spans="1:16">
      <c r="A101" s="109" t="s">
        <v>1228</v>
      </c>
      <c r="B101" s="110" t="s">
        <v>675</v>
      </c>
      <c r="C101" s="110" t="s">
        <v>607</v>
      </c>
      <c r="D101" s="112" t="s">
        <v>907</v>
      </c>
      <c r="E101" s="109" t="s">
        <v>6</v>
      </c>
      <c r="F101" s="109" t="s">
        <v>1</v>
      </c>
      <c r="G101" s="114" t="s">
        <v>976</v>
      </c>
      <c r="H101" s="109" t="s">
        <v>6</v>
      </c>
      <c r="I101" s="110" t="s">
        <v>162</v>
      </c>
      <c r="J101" s="114" t="s">
        <v>127</v>
      </c>
      <c r="K101" s="110" t="s">
        <v>828</v>
      </c>
      <c r="L101" s="113" t="s">
        <v>1034</v>
      </c>
      <c r="M101" s="110" t="s">
        <v>524</v>
      </c>
      <c r="N101" s="109" t="s">
        <v>1</v>
      </c>
      <c r="O101" s="110" t="s">
        <v>307</v>
      </c>
      <c r="P101" s="111" t="s">
        <v>443</v>
      </c>
    </row>
    <row r="102" spans="1:16">
      <c r="A102" s="109" t="s">
        <v>1197</v>
      </c>
      <c r="B102" s="110" t="s">
        <v>191</v>
      </c>
      <c r="C102" s="110" t="s">
        <v>1</v>
      </c>
      <c r="D102" s="109" t="s">
        <v>1</v>
      </c>
      <c r="E102" s="109" t="s">
        <v>1</v>
      </c>
      <c r="F102" s="109" t="s">
        <v>1</v>
      </c>
      <c r="G102" s="109" t="s">
        <v>1</v>
      </c>
      <c r="H102" s="109" t="s">
        <v>1</v>
      </c>
      <c r="I102" s="110" t="s">
        <v>6</v>
      </c>
      <c r="J102" s="109" t="s">
        <v>6</v>
      </c>
      <c r="K102" s="110" t="s">
        <v>857</v>
      </c>
      <c r="L102" s="112" t="s">
        <v>1035</v>
      </c>
      <c r="M102" s="110" t="s">
        <v>674</v>
      </c>
      <c r="N102" s="109" t="s">
        <v>6</v>
      </c>
      <c r="O102" s="110" t="s">
        <v>986</v>
      </c>
      <c r="P102" s="111" t="s">
        <v>335</v>
      </c>
    </row>
    <row r="103" spans="1:16">
      <c r="A103" s="109" t="s">
        <v>1155</v>
      </c>
      <c r="B103" s="110" t="s">
        <v>792</v>
      </c>
      <c r="C103" s="110" t="s">
        <v>152</v>
      </c>
      <c r="D103" s="112" t="s">
        <v>92</v>
      </c>
      <c r="E103" s="112" t="s">
        <v>213</v>
      </c>
      <c r="F103" s="111" t="s">
        <v>122</v>
      </c>
      <c r="G103" s="111" t="s">
        <v>274</v>
      </c>
      <c r="H103" s="109" t="s">
        <v>1</v>
      </c>
      <c r="I103" s="110" t="s">
        <v>1036</v>
      </c>
      <c r="J103" s="112" t="s">
        <v>586</v>
      </c>
      <c r="K103" s="110" t="s">
        <v>1037</v>
      </c>
      <c r="L103" s="113" t="s">
        <v>419</v>
      </c>
      <c r="M103" s="110" t="s">
        <v>1038</v>
      </c>
      <c r="N103" s="113" t="s">
        <v>1039</v>
      </c>
      <c r="O103" s="110" t="s">
        <v>632</v>
      </c>
      <c r="P103" s="111" t="s">
        <v>987</v>
      </c>
    </row>
    <row r="104" spans="1:16">
      <c r="A104" s="109" t="s">
        <v>1112</v>
      </c>
      <c r="B104" s="110" t="s">
        <v>121</v>
      </c>
      <c r="C104" s="110" t="s">
        <v>1</v>
      </c>
      <c r="D104" s="109" t="s">
        <v>1</v>
      </c>
      <c r="E104" s="109" t="s">
        <v>1</v>
      </c>
      <c r="F104" s="109" t="s">
        <v>1</v>
      </c>
      <c r="G104" s="109" t="s">
        <v>1</v>
      </c>
      <c r="H104" s="109" t="s">
        <v>1</v>
      </c>
      <c r="I104" s="110" t="s">
        <v>6</v>
      </c>
      <c r="J104" s="109" t="s">
        <v>6</v>
      </c>
      <c r="K104" s="110" t="s">
        <v>985</v>
      </c>
      <c r="L104" s="112" t="s">
        <v>306</v>
      </c>
      <c r="M104" s="110" t="s">
        <v>121</v>
      </c>
      <c r="N104" s="109" t="s">
        <v>6</v>
      </c>
      <c r="O104" s="110" t="s">
        <v>656</v>
      </c>
      <c r="P104" s="111" t="s">
        <v>408</v>
      </c>
    </row>
    <row r="105" spans="1:16">
      <c r="A105" s="109" t="s">
        <v>1165</v>
      </c>
      <c r="B105" s="110" t="s">
        <v>664</v>
      </c>
      <c r="C105" s="110" t="s">
        <v>1040</v>
      </c>
      <c r="D105" s="113" t="s">
        <v>1041</v>
      </c>
      <c r="E105" s="113" t="s">
        <v>827</v>
      </c>
      <c r="F105" s="114" t="s">
        <v>226</v>
      </c>
      <c r="G105" s="112" t="s">
        <v>557</v>
      </c>
      <c r="H105" s="109" t="s">
        <v>6</v>
      </c>
      <c r="I105" s="110" t="s">
        <v>1042</v>
      </c>
      <c r="J105" s="113" t="s">
        <v>1043</v>
      </c>
      <c r="K105" s="110" t="s">
        <v>430</v>
      </c>
      <c r="L105" s="113" t="s">
        <v>1044</v>
      </c>
      <c r="M105" s="110" t="s">
        <v>404</v>
      </c>
      <c r="N105" s="113" t="s">
        <v>1045</v>
      </c>
      <c r="O105" s="110" t="s">
        <v>944</v>
      </c>
      <c r="P105" s="111" t="s">
        <v>230</v>
      </c>
    </row>
    <row r="106" spans="1:16">
      <c r="A106" s="109" t="s">
        <v>1156</v>
      </c>
      <c r="B106" s="110" t="s">
        <v>846</v>
      </c>
      <c r="C106" s="110" t="s">
        <v>806</v>
      </c>
      <c r="D106" s="112" t="s">
        <v>530</v>
      </c>
      <c r="E106" s="112" t="s">
        <v>666</v>
      </c>
      <c r="F106" s="114" t="s">
        <v>552</v>
      </c>
      <c r="G106" s="114" t="s">
        <v>279</v>
      </c>
      <c r="H106" s="109" t="s">
        <v>6</v>
      </c>
      <c r="I106" s="110" t="s">
        <v>6</v>
      </c>
      <c r="J106" s="109" t="s">
        <v>6</v>
      </c>
      <c r="K106" s="110" t="s">
        <v>878</v>
      </c>
      <c r="L106" s="113" t="s">
        <v>1046</v>
      </c>
      <c r="M106" s="110" t="s">
        <v>1047</v>
      </c>
      <c r="N106" s="112" t="s">
        <v>507</v>
      </c>
      <c r="O106" s="110" t="s">
        <v>232</v>
      </c>
      <c r="P106" s="111" t="s">
        <v>987</v>
      </c>
    </row>
    <row r="107" spans="1:16">
      <c r="A107" s="109" t="s">
        <v>1140</v>
      </c>
      <c r="B107" s="110" t="s">
        <v>432</v>
      </c>
      <c r="C107" s="110" t="s">
        <v>1048</v>
      </c>
      <c r="D107" s="113" t="s">
        <v>648</v>
      </c>
      <c r="E107" s="112" t="s">
        <v>380</v>
      </c>
      <c r="F107" s="111" t="s">
        <v>893</v>
      </c>
      <c r="G107" s="114" t="s">
        <v>515</v>
      </c>
      <c r="H107" s="109" t="s">
        <v>1</v>
      </c>
      <c r="I107" s="110" t="s">
        <v>1049</v>
      </c>
      <c r="J107" s="112" t="s">
        <v>494</v>
      </c>
      <c r="K107" s="110" t="s">
        <v>428</v>
      </c>
      <c r="L107" s="113" t="s">
        <v>599</v>
      </c>
      <c r="M107" s="110" t="s">
        <v>1033</v>
      </c>
      <c r="N107" s="112" t="s">
        <v>507</v>
      </c>
      <c r="O107" s="110" t="s">
        <v>665</v>
      </c>
      <c r="P107" s="111" t="s">
        <v>986</v>
      </c>
    </row>
    <row r="108" spans="1:16">
      <c r="A108" s="109" t="s">
        <v>1216</v>
      </c>
      <c r="B108" s="110" t="s">
        <v>85</v>
      </c>
      <c r="C108" s="110" t="s">
        <v>923</v>
      </c>
      <c r="D108" s="112" t="s">
        <v>167</v>
      </c>
      <c r="E108" s="112" t="s">
        <v>619</v>
      </c>
      <c r="F108" s="111" t="s">
        <v>87</v>
      </c>
      <c r="G108" s="114" t="s">
        <v>705</v>
      </c>
      <c r="H108" s="109" t="s">
        <v>1</v>
      </c>
      <c r="I108" s="110" t="s">
        <v>124</v>
      </c>
      <c r="J108" s="112" t="s">
        <v>237</v>
      </c>
      <c r="K108" s="110" t="s">
        <v>359</v>
      </c>
      <c r="L108" s="113" t="s">
        <v>982</v>
      </c>
      <c r="M108" s="110" t="s">
        <v>414</v>
      </c>
      <c r="N108" s="112" t="s">
        <v>388</v>
      </c>
      <c r="O108" s="110" t="s">
        <v>265</v>
      </c>
      <c r="P108" s="111" t="s">
        <v>449</v>
      </c>
    </row>
    <row r="109" spans="1:16">
      <c r="A109" s="109" t="s">
        <v>1201</v>
      </c>
      <c r="B109" s="110" t="s">
        <v>795</v>
      </c>
      <c r="C109" s="110" t="s">
        <v>551</v>
      </c>
      <c r="D109" s="112" t="s">
        <v>495</v>
      </c>
      <c r="E109" s="112" t="s">
        <v>237</v>
      </c>
      <c r="F109" s="109" t="s">
        <v>1</v>
      </c>
      <c r="G109" s="114" t="s">
        <v>196</v>
      </c>
      <c r="H109" s="109" t="s">
        <v>6</v>
      </c>
      <c r="I109" s="110" t="s">
        <v>836</v>
      </c>
      <c r="J109" s="114" t="s">
        <v>173</v>
      </c>
      <c r="K109" s="110" t="s">
        <v>200</v>
      </c>
      <c r="L109" s="113" t="s">
        <v>125</v>
      </c>
      <c r="M109" s="110" t="s">
        <v>1022</v>
      </c>
      <c r="N109" s="113" t="s">
        <v>319</v>
      </c>
      <c r="O109" s="110" t="s">
        <v>235</v>
      </c>
      <c r="P109" s="111" t="s">
        <v>442</v>
      </c>
    </row>
    <row r="110" spans="1:16">
      <c r="A110" s="109" t="s">
        <v>1204</v>
      </c>
      <c r="B110" s="110" t="s">
        <v>284</v>
      </c>
      <c r="C110" s="110" t="s">
        <v>673</v>
      </c>
      <c r="D110" s="112" t="s">
        <v>694</v>
      </c>
      <c r="E110" s="109" t="s">
        <v>1</v>
      </c>
      <c r="F110" s="109" t="s">
        <v>6</v>
      </c>
      <c r="G110" s="114" t="s">
        <v>226</v>
      </c>
      <c r="H110" s="109" t="s">
        <v>6</v>
      </c>
      <c r="I110" s="110" t="s">
        <v>525</v>
      </c>
      <c r="J110" s="114" t="s">
        <v>211</v>
      </c>
      <c r="K110" s="110" t="s">
        <v>922</v>
      </c>
      <c r="L110" s="112" t="s">
        <v>770</v>
      </c>
      <c r="M110" s="110" t="s">
        <v>284</v>
      </c>
      <c r="N110" s="109" t="s">
        <v>6</v>
      </c>
      <c r="O110" s="110" t="s">
        <v>634</v>
      </c>
      <c r="P110" s="111" t="s">
        <v>72</v>
      </c>
    </row>
    <row r="111" spans="1:16">
      <c r="A111" s="109" t="s">
        <v>1129</v>
      </c>
      <c r="B111" s="110" t="s">
        <v>882</v>
      </c>
      <c r="C111" s="110" t="s">
        <v>818</v>
      </c>
      <c r="D111" s="113" t="s">
        <v>365</v>
      </c>
      <c r="E111" s="113" t="s">
        <v>749</v>
      </c>
      <c r="F111" s="109" t="s">
        <v>1</v>
      </c>
      <c r="G111" s="114" t="s">
        <v>505</v>
      </c>
      <c r="H111" s="109" t="s">
        <v>6</v>
      </c>
      <c r="I111" s="110" t="s">
        <v>1050</v>
      </c>
      <c r="J111" s="112" t="s">
        <v>478</v>
      </c>
      <c r="K111" s="110" t="s">
        <v>1037</v>
      </c>
      <c r="L111" s="113" t="s">
        <v>1051</v>
      </c>
      <c r="M111" s="110" t="s">
        <v>1052</v>
      </c>
      <c r="N111" s="113" t="s">
        <v>1053</v>
      </c>
      <c r="O111" s="110" t="s">
        <v>381</v>
      </c>
      <c r="P111" s="111" t="s">
        <v>454</v>
      </c>
    </row>
    <row r="112" spans="1:16">
      <c r="A112" s="109" t="s">
        <v>1193</v>
      </c>
      <c r="B112" s="110" t="s">
        <v>1054</v>
      </c>
      <c r="C112" s="110" t="s">
        <v>698</v>
      </c>
      <c r="D112" s="113" t="s">
        <v>856</v>
      </c>
      <c r="E112" s="109" t="s">
        <v>1</v>
      </c>
      <c r="F112" s="109" t="s">
        <v>1</v>
      </c>
      <c r="G112" s="109" t="s">
        <v>1</v>
      </c>
      <c r="H112" s="109" t="s">
        <v>6</v>
      </c>
      <c r="I112" s="110" t="s">
        <v>6</v>
      </c>
      <c r="J112" s="109" t="s">
        <v>6</v>
      </c>
      <c r="K112" s="110" t="s">
        <v>120</v>
      </c>
      <c r="L112" s="112" t="s">
        <v>886</v>
      </c>
      <c r="M112" s="110" t="s">
        <v>668</v>
      </c>
      <c r="N112" s="109" t="s">
        <v>1</v>
      </c>
      <c r="O112" s="110" t="s">
        <v>197</v>
      </c>
      <c r="P112" s="111" t="s">
        <v>554</v>
      </c>
    </row>
    <row r="113" spans="1:16">
      <c r="A113" s="109" t="s">
        <v>1202</v>
      </c>
      <c r="B113" s="110" t="s">
        <v>232</v>
      </c>
      <c r="C113" s="110" t="s">
        <v>204</v>
      </c>
      <c r="D113" s="112" t="s">
        <v>98</v>
      </c>
      <c r="E113" s="112" t="s">
        <v>492</v>
      </c>
      <c r="F113" s="111" t="s">
        <v>191</v>
      </c>
      <c r="G113" s="114" t="s">
        <v>127</v>
      </c>
      <c r="H113" s="109" t="s">
        <v>6</v>
      </c>
      <c r="I113" s="110" t="s">
        <v>6</v>
      </c>
      <c r="J113" s="109" t="s">
        <v>6</v>
      </c>
      <c r="K113" s="110" t="s">
        <v>608</v>
      </c>
      <c r="L113" s="113" t="s">
        <v>1055</v>
      </c>
      <c r="M113" s="110" t="s">
        <v>943</v>
      </c>
      <c r="N113" s="112" t="s">
        <v>160</v>
      </c>
      <c r="O113" s="110" t="s">
        <v>734</v>
      </c>
      <c r="P113" s="111" t="s">
        <v>218</v>
      </c>
    </row>
    <row r="114" spans="1:16">
      <c r="A114" s="109" t="s">
        <v>1210</v>
      </c>
      <c r="B114" s="110" t="s">
        <v>878</v>
      </c>
      <c r="C114" s="110" t="s">
        <v>1056</v>
      </c>
      <c r="D114" s="113" t="s">
        <v>1057</v>
      </c>
      <c r="E114" s="113" t="s">
        <v>829</v>
      </c>
      <c r="F114" s="109" t="s">
        <v>1</v>
      </c>
      <c r="G114" s="114" t="s">
        <v>852</v>
      </c>
      <c r="H114" s="109" t="s">
        <v>6</v>
      </c>
      <c r="I114" s="110" t="s">
        <v>406</v>
      </c>
      <c r="J114" s="112" t="s">
        <v>431</v>
      </c>
      <c r="K114" s="110" t="s">
        <v>993</v>
      </c>
      <c r="L114" s="113" t="s">
        <v>829</v>
      </c>
      <c r="M114" s="110" t="s">
        <v>293</v>
      </c>
      <c r="N114" s="113" t="s">
        <v>745</v>
      </c>
      <c r="O114" s="110" t="s">
        <v>571</v>
      </c>
      <c r="P114" s="111" t="s">
        <v>378</v>
      </c>
    </row>
    <row r="115" spans="1:16">
      <c r="A115" s="109" t="s">
        <v>1209</v>
      </c>
      <c r="B115" s="110" t="s">
        <v>551</v>
      </c>
      <c r="C115" s="110" t="s">
        <v>1009</v>
      </c>
      <c r="D115" s="112" t="s">
        <v>969</v>
      </c>
      <c r="E115" s="112" t="s">
        <v>754</v>
      </c>
      <c r="F115" s="112" t="s">
        <v>605</v>
      </c>
      <c r="G115" s="114" t="s">
        <v>336</v>
      </c>
      <c r="H115" s="109" t="s">
        <v>1</v>
      </c>
      <c r="I115" s="110" t="s">
        <v>252</v>
      </c>
      <c r="J115" s="112" t="s">
        <v>859</v>
      </c>
      <c r="K115" s="110" t="s">
        <v>963</v>
      </c>
      <c r="L115" s="113" t="s">
        <v>824</v>
      </c>
      <c r="M115" s="110" t="s">
        <v>992</v>
      </c>
      <c r="N115" s="113" t="s">
        <v>165</v>
      </c>
      <c r="O115" s="110" t="s">
        <v>175</v>
      </c>
      <c r="P115" s="111" t="s">
        <v>264</v>
      </c>
    </row>
    <row r="116" spans="1:16">
      <c r="A116" s="109" t="s">
        <v>1203</v>
      </c>
      <c r="B116" s="110" t="s">
        <v>473</v>
      </c>
      <c r="C116" s="110" t="s">
        <v>285</v>
      </c>
      <c r="D116" s="112" t="s">
        <v>495</v>
      </c>
      <c r="E116" s="111" t="s">
        <v>397</v>
      </c>
      <c r="F116" s="109" t="s">
        <v>1</v>
      </c>
      <c r="G116" s="111" t="s">
        <v>230</v>
      </c>
      <c r="H116" s="109" t="s">
        <v>1</v>
      </c>
      <c r="I116" s="110" t="s">
        <v>1033</v>
      </c>
      <c r="J116" s="114" t="s">
        <v>418</v>
      </c>
      <c r="K116" s="110" t="s">
        <v>509</v>
      </c>
      <c r="L116" s="113" t="s">
        <v>1058</v>
      </c>
      <c r="M116" s="110" t="s">
        <v>522</v>
      </c>
      <c r="N116" s="109" t="s">
        <v>1</v>
      </c>
      <c r="O116" s="110" t="s">
        <v>795</v>
      </c>
      <c r="P116" s="111" t="s">
        <v>559</v>
      </c>
    </row>
    <row r="117" spans="1:16">
      <c r="A117" s="109" t="s">
        <v>1211</v>
      </c>
      <c r="B117" s="110" t="s">
        <v>118</v>
      </c>
      <c r="C117" s="110" t="s">
        <v>216</v>
      </c>
      <c r="D117" s="112" t="s">
        <v>1059</v>
      </c>
      <c r="E117" s="109" t="s">
        <v>1</v>
      </c>
      <c r="F117" s="109" t="s">
        <v>1</v>
      </c>
      <c r="G117" s="112" t="s">
        <v>586</v>
      </c>
      <c r="H117" s="109" t="s">
        <v>6</v>
      </c>
      <c r="I117" s="110" t="s">
        <v>104</v>
      </c>
      <c r="J117" s="114" t="s">
        <v>316</v>
      </c>
      <c r="K117" s="110" t="s">
        <v>467</v>
      </c>
      <c r="L117" s="113" t="s">
        <v>168</v>
      </c>
      <c r="M117" s="110" t="s">
        <v>118</v>
      </c>
      <c r="N117" s="109" t="s">
        <v>6</v>
      </c>
      <c r="O117" s="110" t="s">
        <v>207</v>
      </c>
      <c r="P117" s="111" t="s">
        <v>449</v>
      </c>
    </row>
    <row r="118" spans="1:16">
      <c r="A118" s="109" t="s">
        <v>1214</v>
      </c>
      <c r="B118" s="110" t="s">
        <v>668</v>
      </c>
      <c r="C118" s="110" t="s">
        <v>1</v>
      </c>
      <c r="D118" s="109" t="s">
        <v>1</v>
      </c>
      <c r="E118" s="109" t="s">
        <v>1</v>
      </c>
      <c r="F118" s="109" t="s">
        <v>1</v>
      </c>
      <c r="G118" s="109" t="s">
        <v>1</v>
      </c>
      <c r="H118" s="109" t="s">
        <v>1</v>
      </c>
      <c r="I118" s="110" t="s">
        <v>6</v>
      </c>
      <c r="J118" s="109" t="s">
        <v>6</v>
      </c>
      <c r="K118" s="110" t="s">
        <v>999</v>
      </c>
      <c r="L118" s="112" t="s">
        <v>907</v>
      </c>
      <c r="M118" s="110" t="s">
        <v>668</v>
      </c>
      <c r="N118" s="109" t="s">
        <v>6</v>
      </c>
      <c r="O118" s="110" t="s">
        <v>253</v>
      </c>
      <c r="P118" s="111" t="s">
        <v>1060</v>
      </c>
    </row>
    <row r="119" spans="1:16">
      <c r="A119" s="109" t="s">
        <v>1116</v>
      </c>
      <c r="B119" s="110" t="s">
        <v>636</v>
      </c>
      <c r="C119" s="110" t="s">
        <v>390</v>
      </c>
      <c r="D119" s="112" t="s">
        <v>98</v>
      </c>
      <c r="E119" s="109" t="s">
        <v>1</v>
      </c>
      <c r="F119" s="109" t="s">
        <v>6</v>
      </c>
      <c r="G119" s="109" t="s">
        <v>1</v>
      </c>
      <c r="H119" s="109" t="s">
        <v>6</v>
      </c>
      <c r="I119" s="110" t="s">
        <v>6</v>
      </c>
      <c r="J119" s="109" t="s">
        <v>6</v>
      </c>
      <c r="K119" s="110" t="s">
        <v>999</v>
      </c>
      <c r="L119" s="112" t="s">
        <v>888</v>
      </c>
      <c r="M119" s="110" t="s">
        <v>636</v>
      </c>
      <c r="N119" s="109" t="s">
        <v>1</v>
      </c>
      <c r="O119" s="110" t="s">
        <v>1021</v>
      </c>
      <c r="P119" s="111" t="s">
        <v>280</v>
      </c>
    </row>
    <row r="120" spans="1:16">
      <c r="A120" s="109" t="s">
        <v>1215</v>
      </c>
      <c r="B120" s="110" t="s">
        <v>371</v>
      </c>
      <c r="C120" s="110" t="s">
        <v>632</v>
      </c>
      <c r="D120" s="112" t="s">
        <v>842</v>
      </c>
      <c r="E120" s="112" t="s">
        <v>478</v>
      </c>
      <c r="F120" s="111" t="s">
        <v>114</v>
      </c>
      <c r="G120" s="114" t="s">
        <v>90</v>
      </c>
      <c r="H120" s="109" t="s">
        <v>1</v>
      </c>
      <c r="I120" s="110" t="s">
        <v>583</v>
      </c>
      <c r="J120" s="112" t="s">
        <v>317</v>
      </c>
      <c r="K120" s="110" t="s">
        <v>806</v>
      </c>
      <c r="L120" s="113" t="s">
        <v>812</v>
      </c>
      <c r="M120" s="110" t="s">
        <v>935</v>
      </c>
      <c r="N120" s="112" t="s">
        <v>971</v>
      </c>
      <c r="O120" s="110" t="s">
        <v>534</v>
      </c>
      <c r="P120" s="111" t="s">
        <v>224</v>
      </c>
    </row>
    <row r="121" spans="1:16">
      <c r="A121" s="109" t="s">
        <v>1143</v>
      </c>
      <c r="B121" s="110" t="s">
        <v>848</v>
      </c>
      <c r="C121" s="110" t="s">
        <v>1</v>
      </c>
      <c r="D121" s="109" t="s">
        <v>1</v>
      </c>
      <c r="E121" s="109" t="s">
        <v>1</v>
      </c>
      <c r="F121" s="109" t="s">
        <v>1</v>
      </c>
      <c r="G121" s="109" t="s">
        <v>1</v>
      </c>
      <c r="H121" s="109" t="s">
        <v>1</v>
      </c>
      <c r="I121" s="110" t="s">
        <v>6</v>
      </c>
      <c r="J121" s="109" t="s">
        <v>6</v>
      </c>
      <c r="K121" s="110" t="s">
        <v>259</v>
      </c>
      <c r="L121" s="114" t="s">
        <v>485</v>
      </c>
      <c r="M121" s="110" t="s">
        <v>848</v>
      </c>
      <c r="N121" s="109" t="s">
        <v>6</v>
      </c>
      <c r="O121" s="110" t="s">
        <v>965</v>
      </c>
      <c r="P121" s="114" t="s">
        <v>612</v>
      </c>
    </row>
    <row r="122" spans="1:16">
      <c r="A122" s="109" t="s">
        <v>1205</v>
      </c>
      <c r="B122" s="110" t="s">
        <v>1061</v>
      </c>
      <c r="C122" s="110" t="s">
        <v>711</v>
      </c>
      <c r="D122" s="112" t="s">
        <v>845</v>
      </c>
      <c r="E122" s="109" t="s">
        <v>1</v>
      </c>
      <c r="F122" s="109" t="s">
        <v>6</v>
      </c>
      <c r="G122" s="109" t="s">
        <v>1</v>
      </c>
      <c r="H122" s="109" t="s">
        <v>6</v>
      </c>
      <c r="I122" s="110" t="s">
        <v>878</v>
      </c>
      <c r="J122" s="114" t="s">
        <v>110</v>
      </c>
      <c r="K122" s="110" t="s">
        <v>139</v>
      </c>
      <c r="L122" s="112" t="s">
        <v>519</v>
      </c>
      <c r="M122" s="110" t="s">
        <v>1061</v>
      </c>
      <c r="N122" s="109" t="s">
        <v>6</v>
      </c>
      <c r="O122" s="110" t="s">
        <v>350</v>
      </c>
      <c r="P122" s="111" t="s">
        <v>1023</v>
      </c>
    </row>
    <row r="123" spans="1:16">
      <c r="A123" s="109" t="s">
        <v>1217</v>
      </c>
      <c r="B123" s="110" t="s">
        <v>970</v>
      </c>
      <c r="C123" s="110" t="s">
        <v>1000</v>
      </c>
      <c r="D123" s="112" t="s">
        <v>582</v>
      </c>
      <c r="E123" s="112" t="s">
        <v>579</v>
      </c>
      <c r="F123" s="109" t="s">
        <v>1</v>
      </c>
      <c r="G123" s="112" t="s">
        <v>295</v>
      </c>
      <c r="H123" s="109" t="s">
        <v>6</v>
      </c>
      <c r="I123" s="110" t="s">
        <v>445</v>
      </c>
      <c r="J123" s="114" t="s">
        <v>505</v>
      </c>
      <c r="K123" s="110" t="s">
        <v>833</v>
      </c>
      <c r="L123" s="112" t="s">
        <v>351</v>
      </c>
      <c r="M123" s="110" t="s">
        <v>174</v>
      </c>
      <c r="N123" s="112" t="s">
        <v>758</v>
      </c>
      <c r="O123" s="110" t="s">
        <v>948</v>
      </c>
      <c r="P123" s="111" t="s">
        <v>454</v>
      </c>
    </row>
    <row r="124" spans="1:16">
      <c r="A124" s="109" t="s">
        <v>1227</v>
      </c>
      <c r="B124" s="110" t="s">
        <v>355</v>
      </c>
      <c r="C124" s="110" t="s">
        <v>128</v>
      </c>
      <c r="D124" s="113" t="s">
        <v>872</v>
      </c>
      <c r="E124" s="112" t="s">
        <v>774</v>
      </c>
      <c r="F124" s="109" t="s">
        <v>1</v>
      </c>
      <c r="G124" s="109" t="s">
        <v>1</v>
      </c>
      <c r="H124" s="109" t="s">
        <v>6</v>
      </c>
      <c r="I124" s="110" t="s">
        <v>905</v>
      </c>
      <c r="J124" s="113" t="s">
        <v>1062</v>
      </c>
      <c r="K124" s="110" t="s">
        <v>473</v>
      </c>
      <c r="L124" s="113" t="s">
        <v>927</v>
      </c>
      <c r="M124" s="110" t="s">
        <v>943</v>
      </c>
      <c r="N124" s="109" t="s">
        <v>1</v>
      </c>
      <c r="O124" s="110" t="s">
        <v>1063</v>
      </c>
      <c r="P124" s="111" t="s">
        <v>229</v>
      </c>
    </row>
    <row r="125" spans="1:16">
      <c r="A125" s="109" t="s">
        <v>1220</v>
      </c>
      <c r="B125" s="110" t="s">
        <v>1001</v>
      </c>
      <c r="C125" s="110" t="s">
        <v>673</v>
      </c>
      <c r="D125" s="112" t="s">
        <v>269</v>
      </c>
      <c r="E125" s="114" t="s">
        <v>396</v>
      </c>
      <c r="F125" s="109" t="s">
        <v>1</v>
      </c>
      <c r="G125" s="112" t="s">
        <v>511</v>
      </c>
      <c r="H125" s="109" t="s">
        <v>6</v>
      </c>
      <c r="I125" s="110" t="s">
        <v>1064</v>
      </c>
      <c r="J125" s="112" t="s">
        <v>579</v>
      </c>
      <c r="K125" s="110" t="s">
        <v>1065</v>
      </c>
      <c r="L125" s="112" t="s">
        <v>92</v>
      </c>
      <c r="M125" s="110" t="s">
        <v>948</v>
      </c>
      <c r="N125" s="112" t="s">
        <v>1035</v>
      </c>
      <c r="O125" s="110" t="s">
        <v>561</v>
      </c>
      <c r="P125" s="111" t="s">
        <v>229</v>
      </c>
    </row>
    <row r="126" spans="1:16">
      <c r="A126" s="109" t="s">
        <v>1147</v>
      </c>
      <c r="B126" s="110" t="s">
        <v>197</v>
      </c>
      <c r="C126" s="110" t="s">
        <v>1</v>
      </c>
      <c r="D126" s="109" t="s">
        <v>1</v>
      </c>
      <c r="E126" s="109" t="s">
        <v>1</v>
      </c>
      <c r="F126" s="109" t="s">
        <v>1</v>
      </c>
      <c r="G126" s="109" t="s">
        <v>1</v>
      </c>
      <c r="H126" s="109" t="s">
        <v>1</v>
      </c>
      <c r="I126" s="110" t="s">
        <v>6</v>
      </c>
      <c r="J126" s="109" t="s">
        <v>6</v>
      </c>
      <c r="K126" s="110" t="s">
        <v>460</v>
      </c>
      <c r="L126" s="114" t="s">
        <v>290</v>
      </c>
      <c r="M126" s="110" t="s">
        <v>197</v>
      </c>
      <c r="N126" s="109" t="s">
        <v>6</v>
      </c>
      <c r="O126" s="110" t="s">
        <v>1066</v>
      </c>
      <c r="P126" s="111" t="s">
        <v>526</v>
      </c>
    </row>
    <row r="127" spans="1:16">
      <c r="A127" s="109" t="s">
        <v>1221</v>
      </c>
      <c r="B127" s="110" t="s">
        <v>139</v>
      </c>
      <c r="C127" s="110" t="s">
        <v>595</v>
      </c>
      <c r="D127" s="113" t="s">
        <v>856</v>
      </c>
      <c r="E127" s="114" t="s">
        <v>1067</v>
      </c>
      <c r="F127" s="109" t="s">
        <v>1</v>
      </c>
      <c r="G127" s="112" t="s">
        <v>600</v>
      </c>
      <c r="H127" s="109" t="s">
        <v>6</v>
      </c>
      <c r="I127" s="110" t="s">
        <v>79</v>
      </c>
      <c r="J127" s="112" t="s">
        <v>810</v>
      </c>
      <c r="K127" s="110" t="s">
        <v>366</v>
      </c>
      <c r="L127" s="113" t="s">
        <v>166</v>
      </c>
      <c r="M127" s="110" t="s">
        <v>139</v>
      </c>
      <c r="N127" s="109" t="s">
        <v>1</v>
      </c>
      <c r="O127" s="110" t="s">
        <v>785</v>
      </c>
      <c r="P127" s="111" t="s">
        <v>225</v>
      </c>
    </row>
    <row r="128" spans="1:16">
      <c r="A128" s="109" t="s">
        <v>1219</v>
      </c>
      <c r="B128" s="110" t="s">
        <v>1068</v>
      </c>
      <c r="C128" s="110" t="s">
        <v>6</v>
      </c>
      <c r="D128" s="109" t="s">
        <v>6</v>
      </c>
      <c r="E128" s="109" t="s">
        <v>1</v>
      </c>
      <c r="F128" s="109" t="s">
        <v>6</v>
      </c>
      <c r="G128" s="109" t="s">
        <v>1</v>
      </c>
      <c r="H128" s="109" t="s">
        <v>6</v>
      </c>
      <c r="I128" s="110" t="s">
        <v>6</v>
      </c>
      <c r="J128" s="109" t="s">
        <v>6</v>
      </c>
      <c r="K128" s="110" t="s">
        <v>513</v>
      </c>
      <c r="L128" s="114" t="s">
        <v>537</v>
      </c>
      <c r="M128" s="110" t="s">
        <v>1068</v>
      </c>
      <c r="N128" s="109" t="s">
        <v>6</v>
      </c>
      <c r="O128" s="110" t="s">
        <v>901</v>
      </c>
      <c r="P128" s="111" t="s">
        <v>501</v>
      </c>
    </row>
    <row r="129" spans="1:16">
      <c r="A129" s="109" t="s">
        <v>1200</v>
      </c>
      <c r="B129" s="110" t="s">
        <v>111</v>
      </c>
      <c r="C129" s="110" t="s">
        <v>364</v>
      </c>
      <c r="D129" s="112" t="s">
        <v>415</v>
      </c>
      <c r="E129" s="111" t="s">
        <v>230</v>
      </c>
      <c r="F129" s="113" t="s">
        <v>151</v>
      </c>
      <c r="G129" s="114" t="s">
        <v>566</v>
      </c>
      <c r="H129" s="109" t="s">
        <v>1</v>
      </c>
      <c r="I129" s="110" t="s">
        <v>1069</v>
      </c>
      <c r="J129" s="112" t="s">
        <v>1070</v>
      </c>
      <c r="K129" s="110" t="s">
        <v>481</v>
      </c>
      <c r="L129" s="112" t="s">
        <v>1059</v>
      </c>
      <c r="M129" s="110" t="s">
        <v>116</v>
      </c>
      <c r="N129" s="113" t="s">
        <v>521</v>
      </c>
      <c r="O129" s="110" t="s">
        <v>106</v>
      </c>
      <c r="P129" s="111" t="s">
        <v>777</v>
      </c>
    </row>
    <row r="130" spans="1:16">
      <c r="A130" s="109" t="s">
        <v>1207</v>
      </c>
      <c r="B130" s="110" t="s">
        <v>896</v>
      </c>
      <c r="C130" s="110" t="s">
        <v>292</v>
      </c>
      <c r="D130" s="112" t="s">
        <v>586</v>
      </c>
      <c r="E130" s="109" t="s">
        <v>1</v>
      </c>
      <c r="F130" s="109" t="s">
        <v>6</v>
      </c>
      <c r="G130" s="111" t="s">
        <v>260</v>
      </c>
      <c r="H130" s="109" t="s">
        <v>1</v>
      </c>
      <c r="I130" s="110" t="s">
        <v>6</v>
      </c>
      <c r="J130" s="109" t="s">
        <v>6</v>
      </c>
      <c r="K130" s="110" t="s">
        <v>949</v>
      </c>
      <c r="L130" s="112" t="s">
        <v>672</v>
      </c>
      <c r="M130" s="110" t="s">
        <v>896</v>
      </c>
      <c r="N130" s="109" t="s">
        <v>1</v>
      </c>
      <c r="O130" s="110" t="s">
        <v>256</v>
      </c>
      <c r="P130" s="111" t="s">
        <v>224</v>
      </c>
    </row>
    <row r="131" spans="1:16">
      <c r="A131" s="109" t="s">
        <v>1229</v>
      </c>
      <c r="B131" s="110" t="s">
        <v>1064</v>
      </c>
      <c r="C131" s="110" t="s">
        <v>364</v>
      </c>
      <c r="D131" s="112" t="s">
        <v>1071</v>
      </c>
      <c r="E131" s="112" t="s">
        <v>167</v>
      </c>
      <c r="F131" s="109" t="s">
        <v>1</v>
      </c>
      <c r="G131" s="112" t="s">
        <v>495</v>
      </c>
      <c r="H131" s="109" t="s">
        <v>1</v>
      </c>
      <c r="I131" s="110" t="s">
        <v>432</v>
      </c>
      <c r="J131" s="112" t="s">
        <v>926</v>
      </c>
      <c r="K131" s="110" t="s">
        <v>704</v>
      </c>
      <c r="L131" s="113" t="s">
        <v>365</v>
      </c>
      <c r="M131" s="110" t="s">
        <v>574</v>
      </c>
      <c r="N131" s="112" t="s">
        <v>84</v>
      </c>
      <c r="O131" s="110" t="s">
        <v>897</v>
      </c>
      <c r="P131" s="111" t="s">
        <v>474</v>
      </c>
    </row>
    <row r="132" spans="1:16" ht="20.399999999999999">
      <c r="A132" s="109" t="s">
        <v>1198</v>
      </c>
      <c r="B132" s="110" t="s">
        <v>292</v>
      </c>
      <c r="C132" s="110" t="s">
        <v>818</v>
      </c>
      <c r="D132" s="113" t="s">
        <v>1072</v>
      </c>
      <c r="E132" s="112" t="s">
        <v>728</v>
      </c>
      <c r="F132" s="111" t="s">
        <v>624</v>
      </c>
      <c r="G132" s="109" t="s">
        <v>1</v>
      </c>
      <c r="H132" s="109" t="s">
        <v>1</v>
      </c>
      <c r="I132" s="110" t="s">
        <v>410</v>
      </c>
      <c r="J132" s="113" t="s">
        <v>1073</v>
      </c>
      <c r="K132" s="110" t="s">
        <v>868</v>
      </c>
      <c r="L132" s="113" t="s">
        <v>589</v>
      </c>
      <c r="M132" s="110" t="s">
        <v>292</v>
      </c>
      <c r="N132" s="111" t="s">
        <v>501</v>
      </c>
      <c r="O132" s="110" t="s">
        <v>782</v>
      </c>
      <c r="P132" s="111" t="s">
        <v>498</v>
      </c>
    </row>
    <row r="133" spans="1:16">
      <c r="A133" s="109" t="s">
        <v>1222</v>
      </c>
      <c r="B133" s="110" t="s">
        <v>384</v>
      </c>
      <c r="C133" s="110" t="s">
        <v>686</v>
      </c>
      <c r="D133" s="113" t="s">
        <v>745</v>
      </c>
      <c r="E133" s="113" t="s">
        <v>484</v>
      </c>
      <c r="F133" s="109" t="s">
        <v>1</v>
      </c>
      <c r="G133" s="112" t="s">
        <v>703</v>
      </c>
      <c r="H133" s="109" t="s">
        <v>6</v>
      </c>
      <c r="I133" s="110" t="s">
        <v>1029</v>
      </c>
      <c r="J133" s="112" t="s">
        <v>269</v>
      </c>
      <c r="K133" s="110" t="s">
        <v>652</v>
      </c>
      <c r="L133" s="113" t="s">
        <v>411</v>
      </c>
      <c r="M133" s="110" t="s">
        <v>359</v>
      </c>
      <c r="N133" s="109" t="s">
        <v>1</v>
      </c>
      <c r="O133" s="110" t="s">
        <v>200</v>
      </c>
      <c r="P133" s="111" t="s">
        <v>901</v>
      </c>
    </row>
    <row r="134" spans="1:16" ht="20.399999999999999">
      <c r="A134" s="109" t="s">
        <v>1223</v>
      </c>
      <c r="B134" s="110" t="s">
        <v>276</v>
      </c>
      <c r="C134" s="110" t="s">
        <v>814</v>
      </c>
      <c r="D134" s="111" t="s">
        <v>182</v>
      </c>
      <c r="E134" s="111" t="s">
        <v>197</v>
      </c>
      <c r="F134" s="109" t="s">
        <v>1</v>
      </c>
      <c r="G134" s="109" t="s">
        <v>1</v>
      </c>
      <c r="H134" s="109" t="s">
        <v>6</v>
      </c>
      <c r="I134" s="110" t="s">
        <v>6</v>
      </c>
      <c r="J134" s="109" t="s">
        <v>6</v>
      </c>
      <c r="K134" s="110" t="s">
        <v>915</v>
      </c>
      <c r="L134" s="112" t="s">
        <v>582</v>
      </c>
      <c r="M134" s="110" t="s">
        <v>276</v>
      </c>
      <c r="N134" s="109" t="s">
        <v>1</v>
      </c>
      <c r="O134" s="110" t="s">
        <v>674</v>
      </c>
      <c r="P134" s="111" t="s">
        <v>455</v>
      </c>
    </row>
    <row r="135" spans="1:16">
      <c r="A135" s="109" t="s">
        <v>1226</v>
      </c>
      <c r="B135" s="110" t="s">
        <v>452</v>
      </c>
      <c r="C135" s="110" t="s">
        <v>481</v>
      </c>
      <c r="D135" s="112" t="s">
        <v>1074</v>
      </c>
      <c r="E135" s="114" t="s">
        <v>311</v>
      </c>
      <c r="F135" s="109" t="s">
        <v>6</v>
      </c>
      <c r="G135" s="114" t="s">
        <v>894</v>
      </c>
      <c r="H135" s="109" t="s">
        <v>6</v>
      </c>
      <c r="I135" s="110" t="s">
        <v>370</v>
      </c>
      <c r="J135" s="114" t="s">
        <v>418</v>
      </c>
      <c r="K135" s="110" t="s">
        <v>1018</v>
      </c>
      <c r="L135" s="112" t="s">
        <v>719</v>
      </c>
      <c r="M135" s="110" t="s">
        <v>350</v>
      </c>
      <c r="N135" s="112" t="s">
        <v>703</v>
      </c>
      <c r="O135" s="110" t="s">
        <v>352</v>
      </c>
      <c r="P135" s="111" t="s">
        <v>500</v>
      </c>
    </row>
    <row r="136" spans="1:16">
      <c r="A136" s="109" t="s">
        <v>1230</v>
      </c>
      <c r="B136" s="110" t="s">
        <v>846</v>
      </c>
      <c r="C136" s="110" t="s">
        <v>834</v>
      </c>
      <c r="D136" s="112" t="s">
        <v>779</v>
      </c>
      <c r="E136" s="111" t="s">
        <v>6</v>
      </c>
      <c r="F136" s="109" t="s">
        <v>1</v>
      </c>
      <c r="G136" s="114" t="s">
        <v>334</v>
      </c>
      <c r="H136" s="109" t="s">
        <v>6</v>
      </c>
      <c r="I136" s="110" t="s">
        <v>81</v>
      </c>
      <c r="J136" s="114" t="s">
        <v>1075</v>
      </c>
      <c r="K136" s="110" t="s">
        <v>1076</v>
      </c>
      <c r="L136" s="113" t="s">
        <v>429</v>
      </c>
      <c r="M136" s="110" t="s">
        <v>795</v>
      </c>
      <c r="N136" s="112" t="s">
        <v>851</v>
      </c>
      <c r="O136" s="110" t="s">
        <v>746</v>
      </c>
      <c r="P136" s="111" t="s">
        <v>1005</v>
      </c>
    </row>
    <row r="137" spans="1:16">
      <c r="A137" s="109" t="s">
        <v>1231</v>
      </c>
      <c r="B137" s="110" t="s">
        <v>453</v>
      </c>
      <c r="C137" s="110" t="s">
        <v>525</v>
      </c>
      <c r="D137" s="112" t="s">
        <v>1074</v>
      </c>
      <c r="E137" s="109" t="s">
        <v>1</v>
      </c>
      <c r="F137" s="109" t="s">
        <v>6</v>
      </c>
      <c r="G137" s="112" t="s">
        <v>98</v>
      </c>
      <c r="H137" s="109" t="s">
        <v>1</v>
      </c>
      <c r="I137" s="110" t="s">
        <v>6</v>
      </c>
      <c r="J137" s="109" t="s">
        <v>6</v>
      </c>
      <c r="K137" s="110" t="s">
        <v>678</v>
      </c>
      <c r="L137" s="112" t="s">
        <v>257</v>
      </c>
      <c r="M137" s="110" t="s">
        <v>730</v>
      </c>
      <c r="N137" s="114" t="s">
        <v>311</v>
      </c>
      <c r="O137" s="110" t="s">
        <v>622</v>
      </c>
      <c r="P137" s="111" t="s">
        <v>559</v>
      </c>
    </row>
    <row r="138" spans="1:16">
      <c r="A138" s="109" t="s">
        <v>1173</v>
      </c>
      <c r="B138" s="110" t="s">
        <v>596</v>
      </c>
      <c r="C138" s="110" t="s">
        <v>99</v>
      </c>
      <c r="D138" s="113" t="s">
        <v>1077</v>
      </c>
      <c r="E138" s="113" t="s">
        <v>925</v>
      </c>
      <c r="F138" s="112" t="s">
        <v>1035</v>
      </c>
      <c r="G138" s="112" t="s">
        <v>201</v>
      </c>
      <c r="H138" s="109" t="s">
        <v>6</v>
      </c>
      <c r="I138" s="110" t="s">
        <v>1078</v>
      </c>
      <c r="J138" s="113" t="s">
        <v>1079</v>
      </c>
      <c r="K138" s="110" t="s">
        <v>527</v>
      </c>
      <c r="L138" s="113" t="s">
        <v>338</v>
      </c>
      <c r="M138" s="110" t="s">
        <v>595</v>
      </c>
      <c r="N138" s="112" t="s">
        <v>810</v>
      </c>
      <c r="O138" s="110" t="s">
        <v>1080</v>
      </c>
      <c r="P138" s="111" t="s">
        <v>929</v>
      </c>
    </row>
    <row r="139" spans="1:16">
      <c r="A139" s="109" t="s">
        <v>1232</v>
      </c>
      <c r="B139" s="110" t="s">
        <v>944</v>
      </c>
      <c r="C139" s="110" t="s">
        <v>988</v>
      </c>
      <c r="D139" s="113" t="s">
        <v>713</v>
      </c>
      <c r="E139" s="113" t="s">
        <v>964</v>
      </c>
      <c r="F139" s="109" t="s">
        <v>1</v>
      </c>
      <c r="G139" s="111" t="s">
        <v>234</v>
      </c>
      <c r="H139" s="109" t="s">
        <v>6</v>
      </c>
      <c r="I139" s="110" t="s">
        <v>417</v>
      </c>
      <c r="J139" s="112" t="s">
        <v>579</v>
      </c>
      <c r="K139" s="110" t="s">
        <v>1081</v>
      </c>
      <c r="L139" s="113" t="s">
        <v>870</v>
      </c>
      <c r="M139" s="110" t="s">
        <v>1082</v>
      </c>
      <c r="N139" s="113" t="s">
        <v>691</v>
      </c>
      <c r="O139" s="110" t="s">
        <v>661</v>
      </c>
      <c r="P139" s="111" t="s">
        <v>264</v>
      </c>
    </row>
    <row r="140" spans="1:16">
      <c r="A140" s="109" t="s">
        <v>1196</v>
      </c>
      <c r="B140" s="110" t="s">
        <v>162</v>
      </c>
      <c r="C140" s="110" t="s">
        <v>584</v>
      </c>
      <c r="D140" s="113" t="s">
        <v>1083</v>
      </c>
      <c r="E140" s="109" t="s">
        <v>6</v>
      </c>
      <c r="F140" s="109" t="s">
        <v>1</v>
      </c>
      <c r="G140" s="114" t="s">
        <v>187</v>
      </c>
      <c r="H140" s="109" t="s">
        <v>6</v>
      </c>
      <c r="I140" s="110" t="s">
        <v>1084</v>
      </c>
      <c r="J140" s="112" t="s">
        <v>177</v>
      </c>
      <c r="K140" s="110" t="s">
        <v>692</v>
      </c>
      <c r="L140" s="113" t="s">
        <v>884</v>
      </c>
      <c r="M140" s="110" t="s">
        <v>162</v>
      </c>
      <c r="N140" s="109" t="s">
        <v>6</v>
      </c>
      <c r="O140" s="110" t="s">
        <v>843</v>
      </c>
      <c r="P140" s="111" t="s">
        <v>1023</v>
      </c>
    </row>
    <row r="141" spans="1:16">
      <c r="A141" s="109" t="s">
        <v>1235</v>
      </c>
      <c r="B141" s="110" t="s">
        <v>326</v>
      </c>
      <c r="C141" s="110" t="s">
        <v>103</v>
      </c>
      <c r="D141" s="113" t="s">
        <v>267</v>
      </c>
      <c r="E141" s="114" t="s">
        <v>279</v>
      </c>
      <c r="F141" s="114" t="s">
        <v>465</v>
      </c>
      <c r="G141" s="112" t="s">
        <v>487</v>
      </c>
      <c r="H141" s="109" t="s">
        <v>6</v>
      </c>
      <c r="I141" s="110" t="s">
        <v>6</v>
      </c>
      <c r="J141" s="109" t="s">
        <v>6</v>
      </c>
      <c r="K141" s="110" t="s">
        <v>493</v>
      </c>
      <c r="L141" s="112" t="s">
        <v>971</v>
      </c>
      <c r="M141" s="110" t="s">
        <v>625</v>
      </c>
      <c r="N141" s="112" t="s">
        <v>131</v>
      </c>
      <c r="O141" s="110" t="s">
        <v>113</v>
      </c>
      <c r="P141" s="111" t="s">
        <v>282</v>
      </c>
    </row>
    <row r="142" spans="1:16">
      <c r="A142" s="109" t="s">
        <v>1234</v>
      </c>
      <c r="B142" s="110" t="s">
        <v>113</v>
      </c>
      <c r="C142" s="110" t="s">
        <v>368</v>
      </c>
      <c r="D142" s="112" t="s">
        <v>886</v>
      </c>
      <c r="E142" s="112" t="s">
        <v>317</v>
      </c>
      <c r="F142" s="109" t="s">
        <v>1</v>
      </c>
      <c r="G142" s="113" t="s">
        <v>1085</v>
      </c>
      <c r="H142" s="109" t="s">
        <v>6</v>
      </c>
      <c r="I142" s="110" t="s">
        <v>6</v>
      </c>
      <c r="J142" s="109" t="s">
        <v>6</v>
      </c>
      <c r="K142" s="110" t="s">
        <v>352</v>
      </c>
      <c r="L142" s="112" t="s">
        <v>775</v>
      </c>
      <c r="M142" s="110" t="s">
        <v>113</v>
      </c>
      <c r="N142" s="114" t="s">
        <v>6</v>
      </c>
      <c r="O142" s="110" t="s">
        <v>426</v>
      </c>
      <c r="P142" s="111" t="s">
        <v>224</v>
      </c>
    </row>
    <row r="143" spans="1:16">
      <c r="A143" s="109" t="s">
        <v>1245</v>
      </c>
      <c r="B143" s="110" t="s">
        <v>107</v>
      </c>
      <c r="C143" s="110" t="s">
        <v>533</v>
      </c>
      <c r="D143" s="113" t="s">
        <v>802</v>
      </c>
      <c r="E143" s="109" t="s">
        <v>1</v>
      </c>
      <c r="F143" s="109" t="s">
        <v>1</v>
      </c>
      <c r="G143" s="112" t="s">
        <v>372</v>
      </c>
      <c r="H143" s="109" t="s">
        <v>6</v>
      </c>
      <c r="I143" s="110" t="s">
        <v>142</v>
      </c>
      <c r="J143" s="112" t="s">
        <v>84</v>
      </c>
      <c r="K143" s="110" t="s">
        <v>1086</v>
      </c>
      <c r="L143" s="113" t="s">
        <v>1006</v>
      </c>
      <c r="M143" s="110" t="s">
        <v>450</v>
      </c>
      <c r="N143" s="109" t="s">
        <v>1</v>
      </c>
      <c r="O143" s="110" t="s">
        <v>395</v>
      </c>
      <c r="P143" s="111" t="s">
        <v>146</v>
      </c>
    </row>
    <row r="144" spans="1:16">
      <c r="A144" s="109" t="s">
        <v>1240</v>
      </c>
      <c r="B144" s="110" t="s">
        <v>920</v>
      </c>
      <c r="C144" s="110" t="s">
        <v>370</v>
      </c>
      <c r="D144" s="112" t="s">
        <v>907</v>
      </c>
      <c r="E144" s="112" t="s">
        <v>926</v>
      </c>
      <c r="F144" s="109" t="s">
        <v>1</v>
      </c>
      <c r="G144" s="109" t="s">
        <v>1</v>
      </c>
      <c r="H144" s="109" t="s">
        <v>6</v>
      </c>
      <c r="I144" s="110" t="s">
        <v>6</v>
      </c>
      <c r="J144" s="109" t="s">
        <v>6</v>
      </c>
      <c r="K144" s="110" t="s">
        <v>401</v>
      </c>
      <c r="L144" s="112" t="s">
        <v>438</v>
      </c>
      <c r="M144" s="110" t="s">
        <v>172</v>
      </c>
      <c r="N144" s="112" t="s">
        <v>388</v>
      </c>
      <c r="O144" s="110" t="s">
        <v>970</v>
      </c>
      <c r="P144" s="111" t="s">
        <v>73</v>
      </c>
    </row>
    <row r="145" spans="1:16">
      <c r="A145" s="109" t="s">
        <v>1241</v>
      </c>
      <c r="B145" s="110" t="s">
        <v>781</v>
      </c>
      <c r="C145" s="110" t="s">
        <v>214</v>
      </c>
      <c r="D145" s="113" t="s">
        <v>1034</v>
      </c>
      <c r="E145" s="109" t="s">
        <v>1</v>
      </c>
      <c r="F145" s="109" t="s">
        <v>6</v>
      </c>
      <c r="G145" s="112" t="s">
        <v>732</v>
      </c>
      <c r="H145" s="109" t="s">
        <v>6</v>
      </c>
      <c r="I145" s="110" t="s">
        <v>79</v>
      </c>
      <c r="J145" s="112" t="s">
        <v>532</v>
      </c>
      <c r="K145" s="110" t="s">
        <v>708</v>
      </c>
      <c r="L145" s="113" t="s">
        <v>342</v>
      </c>
      <c r="M145" s="110" t="s">
        <v>1087</v>
      </c>
      <c r="N145" s="109" t="s">
        <v>1</v>
      </c>
      <c r="O145" s="110" t="s">
        <v>1088</v>
      </c>
      <c r="P145" s="111" t="s">
        <v>475</v>
      </c>
    </row>
    <row r="146" spans="1:16">
      <c r="A146" s="109" t="s">
        <v>1107</v>
      </c>
      <c r="B146" s="110" t="s">
        <v>474</v>
      </c>
      <c r="C146" s="110" t="s">
        <v>6</v>
      </c>
      <c r="D146" s="109" t="s">
        <v>6</v>
      </c>
      <c r="E146" s="109" t="s">
        <v>6</v>
      </c>
      <c r="F146" s="109" t="s">
        <v>6</v>
      </c>
      <c r="G146" s="109" t="s">
        <v>6</v>
      </c>
      <c r="H146" s="109" t="s">
        <v>6</v>
      </c>
      <c r="I146" s="110" t="s">
        <v>6</v>
      </c>
      <c r="J146" s="109" t="s">
        <v>6</v>
      </c>
      <c r="K146" s="110" t="s">
        <v>986</v>
      </c>
      <c r="L146" s="114" t="s">
        <v>751</v>
      </c>
      <c r="M146" s="110" t="s">
        <v>474</v>
      </c>
      <c r="N146" s="109" t="s">
        <v>1</v>
      </c>
      <c r="O146" s="110" t="s">
        <v>443</v>
      </c>
      <c r="P146" s="114" t="s">
        <v>712</v>
      </c>
    </row>
    <row r="147" spans="1:16">
      <c r="A147" s="109" t="s">
        <v>1158</v>
      </c>
      <c r="B147" s="110" t="s">
        <v>836</v>
      </c>
      <c r="C147" s="110" t="s">
        <v>75</v>
      </c>
      <c r="D147" s="112" t="s">
        <v>850</v>
      </c>
      <c r="E147" s="113" t="s">
        <v>1013</v>
      </c>
      <c r="F147" s="109" t="s">
        <v>6</v>
      </c>
      <c r="G147" s="112" t="s">
        <v>696</v>
      </c>
      <c r="H147" s="109" t="s">
        <v>6</v>
      </c>
      <c r="I147" s="110" t="s">
        <v>544</v>
      </c>
      <c r="J147" s="112" t="s">
        <v>655</v>
      </c>
      <c r="K147" s="110" t="s">
        <v>649</v>
      </c>
      <c r="L147" s="113" t="s">
        <v>125</v>
      </c>
      <c r="M147" s="110" t="s">
        <v>301</v>
      </c>
      <c r="N147" s="109" t="s">
        <v>1</v>
      </c>
      <c r="O147" s="110" t="s">
        <v>181</v>
      </c>
      <c r="P147" s="111" t="s">
        <v>260</v>
      </c>
    </row>
    <row r="148" spans="1:16">
      <c r="A148" s="109" t="s">
        <v>1117</v>
      </c>
      <c r="B148" s="110" t="s">
        <v>562</v>
      </c>
      <c r="C148" s="110" t="s">
        <v>118</v>
      </c>
      <c r="D148" s="112" t="s">
        <v>76</v>
      </c>
      <c r="E148" s="114" t="s">
        <v>290</v>
      </c>
      <c r="F148" s="109" t="s">
        <v>1</v>
      </c>
      <c r="G148" s="112" t="s">
        <v>494</v>
      </c>
      <c r="H148" s="109" t="s">
        <v>1</v>
      </c>
      <c r="I148" s="110" t="s">
        <v>6</v>
      </c>
      <c r="J148" s="109" t="s">
        <v>6</v>
      </c>
      <c r="K148" s="110" t="s">
        <v>949</v>
      </c>
      <c r="L148" s="112" t="s">
        <v>1070</v>
      </c>
      <c r="M148" s="110" t="s">
        <v>562</v>
      </c>
      <c r="N148" s="112" t="s">
        <v>470</v>
      </c>
      <c r="O148" s="110" t="s">
        <v>331</v>
      </c>
      <c r="P148" s="111" t="s">
        <v>456</v>
      </c>
    </row>
    <row r="149" spans="1:16">
      <c r="A149" s="109" t="s">
        <v>1225</v>
      </c>
      <c r="B149" s="110" t="s">
        <v>563</v>
      </c>
      <c r="C149" s="110" t="s">
        <v>1</v>
      </c>
      <c r="D149" s="109" t="s">
        <v>1</v>
      </c>
      <c r="E149" s="109" t="s">
        <v>1</v>
      </c>
      <c r="F149" s="109" t="s">
        <v>1</v>
      </c>
      <c r="G149" s="109" t="s">
        <v>1</v>
      </c>
      <c r="H149" s="109" t="s">
        <v>1</v>
      </c>
      <c r="I149" s="110" t="s">
        <v>6</v>
      </c>
      <c r="J149" s="109" t="s">
        <v>6</v>
      </c>
      <c r="K149" s="110" t="s">
        <v>460</v>
      </c>
      <c r="L149" s="109" t="s">
        <v>6</v>
      </c>
      <c r="M149" s="110" t="s">
        <v>563</v>
      </c>
      <c r="N149" s="109" t="s">
        <v>6</v>
      </c>
      <c r="O149" s="110" t="s">
        <v>500</v>
      </c>
      <c r="P149" s="111" t="s">
        <v>86</v>
      </c>
    </row>
    <row r="150" spans="1:16">
      <c r="A150" s="109" t="s">
        <v>1238</v>
      </c>
      <c r="B150" s="110" t="s">
        <v>350</v>
      </c>
      <c r="C150" s="110" t="s">
        <v>673</v>
      </c>
      <c r="D150" s="114" t="s">
        <v>515</v>
      </c>
      <c r="E150" s="111" t="s">
        <v>426</v>
      </c>
      <c r="F150" s="109" t="s">
        <v>1</v>
      </c>
      <c r="G150" s="109" t="s">
        <v>1</v>
      </c>
      <c r="H150" s="109" t="s">
        <v>6</v>
      </c>
      <c r="I150" s="110" t="s">
        <v>6</v>
      </c>
      <c r="J150" s="109" t="s">
        <v>6</v>
      </c>
      <c r="K150" s="110" t="s">
        <v>766</v>
      </c>
      <c r="L150" s="112" t="s">
        <v>487</v>
      </c>
      <c r="M150" s="110" t="s">
        <v>289</v>
      </c>
      <c r="N150" s="109" t="s">
        <v>1</v>
      </c>
      <c r="O150" s="110" t="s">
        <v>767</v>
      </c>
      <c r="P150" s="111" t="s">
        <v>220</v>
      </c>
    </row>
    <row r="151" spans="1:16">
      <c r="A151" s="109" t="s">
        <v>1242</v>
      </c>
      <c r="B151" s="110" t="s">
        <v>1089</v>
      </c>
      <c r="C151" s="110" t="s">
        <v>1</v>
      </c>
      <c r="D151" s="109" t="s">
        <v>1</v>
      </c>
      <c r="E151" s="109" t="s">
        <v>1</v>
      </c>
      <c r="F151" s="109" t="s">
        <v>1</v>
      </c>
      <c r="G151" s="109" t="s">
        <v>1</v>
      </c>
      <c r="H151" s="109" t="s">
        <v>1</v>
      </c>
      <c r="I151" s="110" t="s">
        <v>6</v>
      </c>
      <c r="J151" s="109" t="s">
        <v>6</v>
      </c>
      <c r="K151" s="110" t="s">
        <v>190</v>
      </c>
      <c r="L151" s="114" t="s">
        <v>552</v>
      </c>
      <c r="M151" s="110" t="s">
        <v>1089</v>
      </c>
      <c r="N151" s="109" t="s">
        <v>6</v>
      </c>
      <c r="O151" s="110" t="s">
        <v>929</v>
      </c>
      <c r="P151" s="111" t="s">
        <v>1066</v>
      </c>
    </row>
    <row r="152" spans="1:16" ht="20.399999999999999">
      <c r="A152" s="109" t="s">
        <v>1191</v>
      </c>
      <c r="B152" s="110" t="s">
        <v>838</v>
      </c>
      <c r="C152" s="110" t="s">
        <v>1080</v>
      </c>
      <c r="D152" s="112" t="s">
        <v>842</v>
      </c>
      <c r="E152" s="109" t="s">
        <v>1</v>
      </c>
      <c r="F152" s="109" t="s">
        <v>1</v>
      </c>
      <c r="G152" s="109" t="s">
        <v>1</v>
      </c>
      <c r="H152" s="109" t="s">
        <v>6</v>
      </c>
      <c r="I152" s="110" t="s">
        <v>6</v>
      </c>
      <c r="J152" s="109" t="s">
        <v>6</v>
      </c>
      <c r="K152" s="110" t="s">
        <v>106</v>
      </c>
      <c r="L152" s="112" t="s">
        <v>469</v>
      </c>
      <c r="M152" s="110" t="s">
        <v>291</v>
      </c>
      <c r="N152" s="109" t="s">
        <v>1</v>
      </c>
      <c r="O152" s="110" t="s">
        <v>838</v>
      </c>
      <c r="P152" s="111" t="s">
        <v>641</v>
      </c>
    </row>
    <row r="153" spans="1:16">
      <c r="A153" s="109" t="s">
        <v>1247</v>
      </c>
      <c r="B153" s="110" t="s">
        <v>219</v>
      </c>
      <c r="C153" s="110" t="s">
        <v>1</v>
      </c>
      <c r="D153" s="109" t="s">
        <v>1</v>
      </c>
      <c r="E153" s="109" t="s">
        <v>1</v>
      </c>
      <c r="F153" s="109" t="s">
        <v>1</v>
      </c>
      <c r="G153" s="109" t="s">
        <v>1</v>
      </c>
      <c r="H153" s="109" t="s">
        <v>1</v>
      </c>
      <c r="I153" s="110" t="s">
        <v>6</v>
      </c>
      <c r="J153" s="109" t="s">
        <v>6</v>
      </c>
      <c r="K153" s="110" t="s">
        <v>335</v>
      </c>
      <c r="L153" s="114" t="s">
        <v>193</v>
      </c>
      <c r="M153" s="110" t="s">
        <v>219</v>
      </c>
      <c r="N153" s="109" t="s">
        <v>1</v>
      </c>
      <c r="O153" s="110" t="s">
        <v>221</v>
      </c>
      <c r="P153" s="111" t="s">
        <v>274</v>
      </c>
    </row>
    <row r="154" spans="1:16">
      <c r="A154" s="109" t="s">
        <v>1246</v>
      </c>
      <c r="B154" s="110" t="s">
        <v>1054</v>
      </c>
      <c r="C154" s="110" t="s">
        <v>439</v>
      </c>
      <c r="D154" s="112" t="s">
        <v>306</v>
      </c>
      <c r="E154" s="112" t="s">
        <v>873</v>
      </c>
      <c r="F154" s="111" t="s">
        <v>796</v>
      </c>
      <c r="G154" s="112" t="s">
        <v>257</v>
      </c>
      <c r="H154" s="109" t="s">
        <v>6</v>
      </c>
      <c r="I154" s="110" t="s">
        <v>6</v>
      </c>
      <c r="J154" s="109" t="s">
        <v>6</v>
      </c>
      <c r="K154" s="110" t="s">
        <v>1090</v>
      </c>
      <c r="L154" s="112" t="s">
        <v>703</v>
      </c>
      <c r="M154" s="110" t="s">
        <v>983</v>
      </c>
      <c r="N154" s="109" t="s">
        <v>1</v>
      </c>
      <c r="O154" s="110" t="s">
        <v>801</v>
      </c>
      <c r="P154" s="111" t="s">
        <v>223</v>
      </c>
    </row>
    <row r="155" spans="1:16" ht="107.1" customHeight="1"/>
  </sheetData>
  <autoFilter ref="A6:P6" xr:uid="{00000000-0001-0000-0000-000000000000}">
    <sortState xmlns:xlrd2="http://schemas.microsoft.com/office/spreadsheetml/2017/richdata2" ref="A7:P154">
      <sortCondition ref="A6"/>
    </sortState>
  </autoFilter>
  <pageMargins left="0.7" right="0.7" top="0.75" bottom="0.75" header="0.3" footer="0.3"/>
  <pageSetup scale="98" fitToHeight="0" orientation="landscape" horizontalDpi="300" verticalDpi="300" r:id="rId1"/>
  <headerFooter alignWithMargins="0">
    <oddHeader>&amp;C2021 Assessment Achievement Gap Analysis District Level English Language Arts Heat Map</oddHeader>
    <oddFooter>&amp;L&amp;"-,Bold Italic"Mississippi Department of Education&amp;C&amp;P of &amp;N&amp;R&amp;"-,Bold Italic"Office of District and School Performance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2021 State Math Summary</vt:lpstr>
      <vt:lpstr>2021 State ELA Summary</vt:lpstr>
      <vt:lpstr>2021 State Math Econ Cross Tab</vt:lpstr>
      <vt:lpstr>2021 State ELA Econ Cross Tab</vt:lpstr>
      <vt:lpstr>2021 District Math Summary</vt:lpstr>
      <vt:lpstr>2021 District ELA Summary</vt:lpstr>
      <vt:lpstr>2021 District Math Heat Map</vt:lpstr>
      <vt:lpstr>2021 District ELA Heat Map</vt:lpstr>
      <vt:lpstr>'2021 District ELA Heat Map'!Print_Area</vt:lpstr>
      <vt:lpstr>'2021 District ELA Summary'!Print_Area</vt:lpstr>
      <vt:lpstr>'2021 District Math Heat Map'!Print_Area</vt:lpstr>
      <vt:lpstr>'2021 District Math Summary'!Print_Area</vt:lpstr>
      <vt:lpstr>'2021 District ELA Heat Map'!Print_Titles</vt:lpstr>
      <vt:lpstr>'2021 District ELA Summary'!Print_Titles</vt:lpstr>
      <vt:lpstr>'2021 District Math Heat Map'!Print_Titles</vt:lpstr>
      <vt:lpstr>'2021 District Math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Alan Burrow</cp:lastModifiedBy>
  <cp:lastPrinted>2021-10-20T21:25:51Z</cp:lastPrinted>
  <dcterms:created xsi:type="dcterms:W3CDTF">2019-10-11T19:02:04Z</dcterms:created>
  <dcterms:modified xsi:type="dcterms:W3CDTF">2022-06-14T20:15:22Z</dcterms:modified>
</cp:coreProperties>
</file>