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0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Sheet1!$4:$7</definedName>
  </definedNames>
  <calcPr calcId="145621"/>
</workbook>
</file>

<file path=xl/calcChain.xml><?xml version="1.0" encoding="utf-8"?>
<calcChain xmlns="http://schemas.openxmlformats.org/spreadsheetml/2006/main">
  <c r="D160" i="1" l="1"/>
  <c r="E160" i="1" s="1"/>
  <c r="F160" i="1" s="1"/>
  <c r="C160" i="1"/>
  <c r="F158" i="1"/>
  <c r="E158" i="1"/>
  <c r="E157" i="1"/>
  <c r="F157" i="1" s="1"/>
  <c r="F156" i="1"/>
  <c r="E156" i="1"/>
  <c r="E155" i="1"/>
  <c r="F155" i="1" s="1"/>
  <c r="F154" i="1"/>
  <c r="E154" i="1"/>
  <c r="E153" i="1"/>
  <c r="F153" i="1" s="1"/>
  <c r="F152" i="1"/>
  <c r="E152" i="1"/>
  <c r="E151" i="1"/>
  <c r="F151" i="1" s="1"/>
  <c r="F150" i="1"/>
  <c r="E150" i="1"/>
  <c r="E149" i="1"/>
  <c r="F149" i="1" s="1"/>
  <c r="F148" i="1"/>
  <c r="E148" i="1"/>
  <c r="E147" i="1"/>
  <c r="F147" i="1" s="1"/>
  <c r="F146" i="1"/>
  <c r="E146" i="1"/>
  <c r="E145" i="1"/>
  <c r="F145" i="1" s="1"/>
  <c r="F144" i="1"/>
  <c r="E144" i="1"/>
  <c r="E143" i="1"/>
  <c r="F143" i="1" s="1"/>
  <c r="F142" i="1"/>
  <c r="E142" i="1"/>
  <c r="E141" i="1"/>
  <c r="F141" i="1" s="1"/>
  <c r="F140" i="1"/>
  <c r="E140" i="1"/>
  <c r="E139" i="1"/>
  <c r="F139" i="1" s="1"/>
  <c r="F138" i="1"/>
  <c r="E138" i="1"/>
  <c r="E137" i="1"/>
  <c r="F137" i="1" s="1"/>
  <c r="F136" i="1"/>
  <c r="E136" i="1"/>
  <c r="E135" i="1"/>
  <c r="F135" i="1" s="1"/>
  <c r="F134" i="1"/>
  <c r="E134" i="1"/>
  <c r="E133" i="1"/>
  <c r="F133" i="1" s="1"/>
  <c r="F132" i="1"/>
  <c r="E132" i="1"/>
  <c r="E131" i="1"/>
  <c r="F131" i="1" s="1"/>
  <c r="F130" i="1"/>
  <c r="E130" i="1"/>
  <c r="E129" i="1"/>
  <c r="F129" i="1" s="1"/>
  <c r="F128" i="1"/>
  <c r="E128" i="1"/>
  <c r="E127" i="1"/>
  <c r="F127" i="1" s="1"/>
  <c r="F126" i="1"/>
  <c r="E126" i="1"/>
  <c r="E125" i="1"/>
  <c r="F125" i="1" s="1"/>
  <c r="F124" i="1"/>
  <c r="E124" i="1"/>
  <c r="E123" i="1"/>
  <c r="F123" i="1" s="1"/>
  <c r="F122" i="1"/>
  <c r="E122" i="1"/>
  <c r="E121" i="1"/>
  <c r="F121" i="1" s="1"/>
  <c r="F120" i="1"/>
  <c r="E120" i="1"/>
  <c r="E119" i="1"/>
  <c r="F119" i="1" s="1"/>
  <c r="F118" i="1"/>
  <c r="E118" i="1"/>
  <c r="E117" i="1"/>
  <c r="F117" i="1" s="1"/>
  <c r="F116" i="1"/>
  <c r="E116" i="1"/>
  <c r="E115" i="1"/>
  <c r="F115" i="1" s="1"/>
  <c r="F114" i="1"/>
  <c r="E114" i="1"/>
  <c r="E113" i="1"/>
  <c r="F113" i="1" s="1"/>
  <c r="F112" i="1"/>
  <c r="E112" i="1"/>
  <c r="E111" i="1"/>
  <c r="F111" i="1" s="1"/>
  <c r="F110" i="1"/>
  <c r="E110" i="1"/>
  <c r="E109" i="1"/>
  <c r="F109" i="1" s="1"/>
  <c r="F108" i="1"/>
  <c r="E108" i="1"/>
  <c r="E107" i="1"/>
  <c r="F107" i="1" s="1"/>
  <c r="F106" i="1"/>
  <c r="E106" i="1"/>
  <c r="E105" i="1"/>
  <c r="F105" i="1" s="1"/>
  <c r="F104" i="1"/>
  <c r="E104" i="1"/>
  <c r="E103" i="1"/>
  <c r="F103" i="1" s="1"/>
  <c r="F102" i="1"/>
  <c r="E102" i="1"/>
  <c r="E101" i="1"/>
  <c r="F101" i="1" s="1"/>
  <c r="F100" i="1"/>
  <c r="E100" i="1"/>
  <c r="E99" i="1"/>
  <c r="F99" i="1" s="1"/>
  <c r="F98" i="1"/>
  <c r="E98" i="1"/>
  <c r="E97" i="1"/>
  <c r="F97" i="1" s="1"/>
  <c r="F96" i="1"/>
  <c r="E96" i="1"/>
  <c r="E95" i="1"/>
  <c r="F95" i="1" s="1"/>
  <c r="F94" i="1"/>
  <c r="E94" i="1"/>
  <c r="E93" i="1"/>
  <c r="F93" i="1" s="1"/>
  <c r="F92" i="1"/>
  <c r="E92" i="1"/>
  <c r="E91" i="1"/>
  <c r="F91" i="1" s="1"/>
  <c r="F90" i="1"/>
  <c r="E90" i="1"/>
  <c r="E89" i="1"/>
  <c r="F89" i="1" s="1"/>
  <c r="F88" i="1"/>
  <c r="E88" i="1"/>
  <c r="E87" i="1"/>
  <c r="F87" i="1" s="1"/>
  <c r="F86" i="1"/>
  <c r="E86" i="1"/>
  <c r="E85" i="1"/>
  <c r="F85" i="1" s="1"/>
  <c r="F84" i="1"/>
  <c r="E84" i="1"/>
  <c r="E83" i="1"/>
  <c r="F83" i="1" s="1"/>
  <c r="F82" i="1"/>
  <c r="E82" i="1"/>
  <c r="E81" i="1"/>
  <c r="F81" i="1" s="1"/>
  <c r="F80" i="1"/>
  <c r="E80" i="1"/>
  <c r="E79" i="1"/>
  <c r="F79" i="1" s="1"/>
  <c r="F78" i="1"/>
  <c r="E78" i="1"/>
  <c r="E77" i="1"/>
  <c r="F77" i="1" s="1"/>
  <c r="F76" i="1"/>
  <c r="E76" i="1"/>
  <c r="E75" i="1"/>
  <c r="F75" i="1" s="1"/>
  <c r="F74" i="1"/>
  <c r="E74" i="1"/>
  <c r="E73" i="1"/>
  <c r="F73" i="1" s="1"/>
  <c r="F72" i="1"/>
  <c r="E72" i="1"/>
  <c r="E71" i="1"/>
  <c r="F71" i="1" s="1"/>
  <c r="F70" i="1"/>
  <c r="E70" i="1"/>
  <c r="E69" i="1"/>
  <c r="F69" i="1" s="1"/>
  <c r="F68" i="1"/>
  <c r="E68" i="1"/>
  <c r="E67" i="1"/>
  <c r="F67" i="1" s="1"/>
  <c r="F66" i="1"/>
  <c r="E66" i="1"/>
  <c r="E65" i="1"/>
  <c r="F65" i="1" s="1"/>
  <c r="F64" i="1"/>
  <c r="E64" i="1"/>
  <c r="E63" i="1"/>
  <c r="F63" i="1" s="1"/>
  <c r="F62" i="1"/>
  <c r="E62" i="1"/>
  <c r="E61" i="1"/>
  <c r="F61" i="1" s="1"/>
  <c r="F60" i="1"/>
  <c r="E60" i="1"/>
  <c r="E59" i="1"/>
  <c r="F59" i="1" s="1"/>
  <c r="F58" i="1"/>
  <c r="E58" i="1"/>
  <c r="E57" i="1"/>
  <c r="F57" i="1" s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<sst xmlns="http://schemas.openxmlformats.org/spreadsheetml/2006/main" count="318" uniqueCount="312">
  <si>
    <t>SPECIAL EDUCATION - Maintenance of Effort FY2016</t>
  </si>
  <si>
    <t>2012-2013</t>
  </si>
  <si>
    <t>2013-2014</t>
  </si>
  <si>
    <t>Increase</t>
  </si>
  <si>
    <t>Maintenance</t>
  </si>
  <si>
    <t>(Decrease)</t>
  </si>
  <si>
    <t>Percent</t>
  </si>
  <si>
    <t>Dist</t>
  </si>
  <si>
    <t>of Effort</t>
  </si>
  <si>
    <t>Over</t>
  </si>
  <si>
    <t>No.</t>
  </si>
  <si>
    <t>District Name</t>
  </si>
  <si>
    <t>TOTAL</t>
  </si>
  <si>
    <t>0130</t>
  </si>
  <si>
    <t>NATCHEZ ADAMS SCHOOL DIST</t>
  </si>
  <si>
    <t>0200</t>
  </si>
  <si>
    <t>ALCORN SCHOOL DIST</t>
  </si>
  <si>
    <t>0220</t>
  </si>
  <si>
    <t>CORINTH SCHOOL DIST</t>
  </si>
  <si>
    <t>0300</t>
  </si>
  <si>
    <t>AMITE CO SCHOOL DIST</t>
  </si>
  <si>
    <t>0400</t>
  </si>
  <si>
    <t>ATTALA CO SCHOOL DIST</t>
  </si>
  <si>
    <t>0420</t>
  </si>
  <si>
    <t>KOSCIUSKO SCHOOL DISTRICT</t>
  </si>
  <si>
    <t>0500</t>
  </si>
  <si>
    <t>BENTON CO SCHOOL DIST</t>
  </si>
  <si>
    <t>0611</t>
  </si>
  <si>
    <t>WEST BOLIVAR SCHOOL DIST</t>
  </si>
  <si>
    <t>0612</t>
  </si>
  <si>
    <t>BENOIT SCHOOL DISTRICT</t>
  </si>
  <si>
    <t>0613</t>
  </si>
  <si>
    <t>NORTH BOLIVAR SCHOOL DIST</t>
  </si>
  <si>
    <t>0614</t>
  </si>
  <si>
    <t>CLEVELAND SCHOOL DIST</t>
  </si>
  <si>
    <t>0615</t>
  </si>
  <si>
    <t>SHAW SCHOOL DISTRICT</t>
  </si>
  <si>
    <t>0616</t>
  </si>
  <si>
    <t>MOUND BAYOU PUBLIC SCHOOL DIST</t>
  </si>
  <si>
    <t>0700</t>
  </si>
  <si>
    <t>CALHOUN CO SCHOOL DIST</t>
  </si>
  <si>
    <t>0800</t>
  </si>
  <si>
    <t>CARROLL CO SCHOOL DIST</t>
  </si>
  <si>
    <t>0900</t>
  </si>
  <si>
    <t>CHICKASAW CO SCHOOL DIST</t>
  </si>
  <si>
    <t>0920</t>
  </si>
  <si>
    <t>HOUSTON  SCHOOL DIST</t>
  </si>
  <si>
    <t>0921</t>
  </si>
  <si>
    <t>OKOLONA SEPARATE SCHOOL DIST</t>
  </si>
  <si>
    <t>1000</t>
  </si>
  <si>
    <t>CHOCTAW CO SCHOOL DIST</t>
  </si>
  <si>
    <t>1100</t>
  </si>
  <si>
    <t>CLAIBORNE CO SCHOOL DIST</t>
  </si>
  <si>
    <t>1211</t>
  </si>
  <si>
    <t>ENTERPRISE SCHOOL DIST</t>
  </si>
  <si>
    <t>1212</t>
  </si>
  <si>
    <t>QUITMAN SCHOOL DIST</t>
  </si>
  <si>
    <t>1300</t>
  </si>
  <si>
    <t>CLAY CO SCHOOL DIST</t>
  </si>
  <si>
    <t>1320</t>
  </si>
  <si>
    <t>WEST POINT SCHOOL DIST</t>
  </si>
  <si>
    <t>1400</t>
  </si>
  <si>
    <t>COAHOMA COUNTY SCHOOL DISTRICT</t>
  </si>
  <si>
    <t>1402</t>
  </si>
  <si>
    <t>COAHOMA CO AHS</t>
  </si>
  <si>
    <t>1420</t>
  </si>
  <si>
    <t>CLARKSDALE SEPARATE SCHOOL DIS</t>
  </si>
  <si>
    <t>1500</t>
  </si>
  <si>
    <t>COPIAH CO SCHOOL DIST</t>
  </si>
  <si>
    <t>1520</t>
  </si>
  <si>
    <t>HAZLEHURST CITY SCHOOL DISTRIC</t>
  </si>
  <si>
    <t>1600</t>
  </si>
  <si>
    <t>COVINGTON CO SCHOOL DISTRICT</t>
  </si>
  <si>
    <t>1700</t>
  </si>
  <si>
    <t>DESOTO CO SCHOOL DIST</t>
  </si>
  <si>
    <t>1800</t>
  </si>
  <si>
    <t>FORREST CO SCHOOL DISTRICT</t>
  </si>
  <si>
    <t>1802</t>
  </si>
  <si>
    <t>FORREST CO AHS</t>
  </si>
  <si>
    <t>1820</t>
  </si>
  <si>
    <t>HATTIESBURG PUBLIC SCHOOL DIST</t>
  </si>
  <si>
    <t>1821</t>
  </si>
  <si>
    <t>PETAL SCHOOL DIST</t>
  </si>
  <si>
    <t>1900</t>
  </si>
  <si>
    <t>FRANKLIN CO SCHOOL DIST</t>
  </si>
  <si>
    <t>2000</t>
  </si>
  <si>
    <t>GEORGE CO SCHOOL DIST</t>
  </si>
  <si>
    <t>2100</t>
  </si>
  <si>
    <t>GREENE COUNTY SCHOOL DISTRICT</t>
  </si>
  <si>
    <t>2220</t>
  </si>
  <si>
    <t>GRENADA SCHOOL DIST</t>
  </si>
  <si>
    <t>2300</t>
  </si>
  <si>
    <t>HANCOCK CO SCHOOL DIST</t>
  </si>
  <si>
    <t>2320</t>
  </si>
  <si>
    <t>BAY ST LOUIS WAVELAND SCHOOL D</t>
  </si>
  <si>
    <t>2400</t>
  </si>
  <si>
    <t>HARRISON CO SCHOOL DIST</t>
  </si>
  <si>
    <t>2420</t>
  </si>
  <si>
    <t>BILOXI PUBLIC SCHOOL DIST</t>
  </si>
  <si>
    <t>2421</t>
  </si>
  <si>
    <t>GULFPORT SCHOOL DIST</t>
  </si>
  <si>
    <t>2422</t>
  </si>
  <si>
    <t>LONG BEACH SCHOOL DIST</t>
  </si>
  <si>
    <t>2423</t>
  </si>
  <si>
    <t>PASS CHRISTIAN PUBLIC SCHOOL D</t>
  </si>
  <si>
    <t>2500</t>
  </si>
  <si>
    <t>HINDS CO SCHOOL DIST</t>
  </si>
  <si>
    <t>2520</t>
  </si>
  <si>
    <t>JACKSON PUBLIC SCHOOL DIST</t>
  </si>
  <si>
    <t>2521</t>
  </si>
  <si>
    <t>CLINTON PUBLIC SCHOOL DIST</t>
  </si>
  <si>
    <t>2600</t>
  </si>
  <si>
    <t>HOLMES CO SCHOOL DIST</t>
  </si>
  <si>
    <t>2620</t>
  </si>
  <si>
    <t>DURANT PUBLIC SCHOOL DIST</t>
  </si>
  <si>
    <t>2700</t>
  </si>
  <si>
    <t>HUMPHREYS CO SCHOOL DIST</t>
  </si>
  <si>
    <t>2900</t>
  </si>
  <si>
    <t>ITAWAMBA CO SCHOOL DIST</t>
  </si>
  <si>
    <t>3000</t>
  </si>
  <si>
    <t>JACKSON CO SCHOOL DIST</t>
  </si>
  <si>
    <t>3020</t>
  </si>
  <si>
    <t>MOSS POINT SEPARATE SCHOOL DIS</t>
  </si>
  <si>
    <t>3021</t>
  </si>
  <si>
    <t>OCEAN SPRINGS SCHOOL DIST</t>
  </si>
  <si>
    <t>3022</t>
  </si>
  <si>
    <t>PASCAGOULA SEPARATE SCHOOL DIS</t>
  </si>
  <si>
    <t>3111</t>
  </si>
  <si>
    <t>EAST JASPER CONSOLIDATED SCH D</t>
  </si>
  <si>
    <t>WEST JASPER CONSOLIDATED SCHOO</t>
  </si>
  <si>
    <t>3200</t>
  </si>
  <si>
    <t>JEFFERSON CO SCHOOL DIST</t>
  </si>
  <si>
    <t>3300</t>
  </si>
  <si>
    <t>JEFFERSON DAVIS CO SCHOOL DIST</t>
  </si>
  <si>
    <t>3400</t>
  </si>
  <si>
    <t>JONES CO SCHOOL DIST</t>
  </si>
  <si>
    <t>3420</t>
  </si>
  <si>
    <t>LAUREL SCHOOL DISTRICT</t>
  </si>
  <si>
    <t>3500</t>
  </si>
  <si>
    <t>KEMPER CO SCHOOL DIST</t>
  </si>
  <si>
    <t>3600</t>
  </si>
  <si>
    <t>LAFAYETTE CO SCHOOL DIST</t>
  </si>
  <si>
    <t>3620</t>
  </si>
  <si>
    <t>OXFORD SCHOOL DIST</t>
  </si>
  <si>
    <t>3700</t>
  </si>
  <si>
    <t>LAMAR CO SCHOOL DIST</t>
  </si>
  <si>
    <t>3711</t>
  </si>
  <si>
    <t>LUMBERTON PUBLIC SCHOOL DISTRI</t>
  </si>
  <si>
    <t>3800</t>
  </si>
  <si>
    <t>LAUDERDALE CO SCHOOL DIST</t>
  </si>
  <si>
    <t>3820</t>
  </si>
  <si>
    <t>MERIDIAN PUBLIC SCHOOL DIST</t>
  </si>
  <si>
    <t>3900</t>
  </si>
  <si>
    <t>LAWRENCE CO SCHOOL DIST</t>
  </si>
  <si>
    <t>4000</t>
  </si>
  <si>
    <t>LEAKE CO SCHOOL DIST</t>
  </si>
  <si>
    <t>4100</t>
  </si>
  <si>
    <t>LEE COUNTY SCHOOL DISTRICT</t>
  </si>
  <si>
    <t>4111</t>
  </si>
  <si>
    <t>NETTLETON SCHOOL DIST</t>
  </si>
  <si>
    <t>4120</t>
  </si>
  <si>
    <t>TUPELO PUBLIC SCHOOL DIST</t>
  </si>
  <si>
    <t>4200</t>
  </si>
  <si>
    <t>LEFLORE CO SCHOOL DIST</t>
  </si>
  <si>
    <t>4220</t>
  </si>
  <si>
    <t>GREENWOOD PUBLIC SCHOOL DISTRI</t>
  </si>
  <si>
    <t>4300</t>
  </si>
  <si>
    <t>LINCOLN CO SCHOOL DIST</t>
  </si>
  <si>
    <t>4320</t>
  </si>
  <si>
    <t>BROOKHAVEN SCHOOL DIST</t>
  </si>
  <si>
    <t>4400</t>
  </si>
  <si>
    <t>LOWNDES CO SCHOOL DIST</t>
  </si>
  <si>
    <t>4420</t>
  </si>
  <si>
    <t>COLUMBUS MUNICIPAL SCHOOL DIST</t>
  </si>
  <si>
    <t>4500</t>
  </si>
  <si>
    <t>MADISON CO SCHOOL DIST</t>
  </si>
  <si>
    <t>4520</t>
  </si>
  <si>
    <t>CANTON PUBLIC SCHOOL DIST</t>
  </si>
  <si>
    <t>4600</t>
  </si>
  <si>
    <t>MARION CO SCHOOL DIST</t>
  </si>
  <si>
    <t>4620</t>
  </si>
  <si>
    <t>COLUMBIA SCHOOL DISTRICT</t>
  </si>
  <si>
    <t>4700</t>
  </si>
  <si>
    <t>MARSHALL CO SCHOOL DIST</t>
  </si>
  <si>
    <t>4720</t>
  </si>
  <si>
    <t>HOLLY SPRINGS SCHOOL DIST</t>
  </si>
  <si>
    <t>4800</t>
  </si>
  <si>
    <t>MONROE CO SCHOOL DIST</t>
  </si>
  <si>
    <t>4820</t>
  </si>
  <si>
    <t>ABERDEEN SCHOOL DIST</t>
  </si>
  <si>
    <t>4821</t>
  </si>
  <si>
    <t>AMORY SCHOOL DIST</t>
  </si>
  <si>
    <t>4900</t>
  </si>
  <si>
    <t>MONTGOMERY CO SCHOOL DIST</t>
  </si>
  <si>
    <t>4920</t>
  </si>
  <si>
    <t>WINONA SEPARATE SCHOOL DIST</t>
  </si>
  <si>
    <t>5000</t>
  </si>
  <si>
    <t>NESHOBA COUNTY SCHOOL DISTRICT</t>
  </si>
  <si>
    <t>5020</t>
  </si>
  <si>
    <t>PHILADELPHIA PUBLIC SCHOOL DIS</t>
  </si>
  <si>
    <t>5100</t>
  </si>
  <si>
    <t>NEWTON COUNTY SCHOOL DISTRICT</t>
  </si>
  <si>
    <t>5130</t>
  </si>
  <si>
    <t>NEWTON MUNICIPAL SCHOOL DISTRI</t>
  </si>
  <si>
    <t>5131</t>
  </si>
  <si>
    <t>UNION PUBLIC SCHOOL DIST</t>
  </si>
  <si>
    <t>5200</t>
  </si>
  <si>
    <t>NOXUBEE COUNTY SCHOOL DISTRICT</t>
  </si>
  <si>
    <t>5300</t>
  </si>
  <si>
    <t>OKTIBBEHA CO SCHOOL DIST</t>
  </si>
  <si>
    <t>5320</t>
  </si>
  <si>
    <t>STARKVILLE SCHOOL DISTRICT</t>
  </si>
  <si>
    <t>5411</t>
  </si>
  <si>
    <t>NORTH PANOLA CONSOLIDATED SCH</t>
  </si>
  <si>
    <t>5412</t>
  </si>
  <si>
    <t>SOUTH PANOLA SCHOOL DISTRICT</t>
  </si>
  <si>
    <t>5500</t>
  </si>
  <si>
    <t>PEARL RIVER CO SCHOOL DIST</t>
  </si>
  <si>
    <t>5520</t>
  </si>
  <si>
    <t>PICAYUNE SCHOOL DIST</t>
  </si>
  <si>
    <t>5530</t>
  </si>
  <si>
    <t>POPLARVILLE SEPARATE SCHOOL DI</t>
  </si>
  <si>
    <t>5600</t>
  </si>
  <si>
    <t>PERRY CO SCHOOL DIST</t>
  </si>
  <si>
    <t>5620</t>
  </si>
  <si>
    <t>RICHTON SCHOOL DIST</t>
  </si>
  <si>
    <t>5711</t>
  </si>
  <si>
    <t>NORTH PIKE SCHOOL DIST</t>
  </si>
  <si>
    <t>5712</t>
  </si>
  <si>
    <t>SOUTH PIKE SCHOOL DIST</t>
  </si>
  <si>
    <t>5720</t>
  </si>
  <si>
    <t>MCCOMB SCHOOL DISTRICT</t>
  </si>
  <si>
    <t>5800</t>
  </si>
  <si>
    <t>PONTOTOC CO SCHOOL DIST</t>
  </si>
  <si>
    <t>5820</t>
  </si>
  <si>
    <t>PONTOTOC CITY SCHOOL DISTRICT</t>
  </si>
  <si>
    <t>5900</t>
  </si>
  <si>
    <t>PRENTISS CO SCHOOL DIST</t>
  </si>
  <si>
    <t>5920</t>
  </si>
  <si>
    <t>BALDWYN SCHOOL DISTRICT</t>
  </si>
  <si>
    <t>5921</t>
  </si>
  <si>
    <t>BOONEVILLE SCHOOL DIST</t>
  </si>
  <si>
    <t>6000</t>
  </si>
  <si>
    <t>QUITMAN CO SCHOOL DIST</t>
  </si>
  <si>
    <t>6100</t>
  </si>
  <si>
    <t>RANKIN CO SCHOOL DIST</t>
  </si>
  <si>
    <t>6120</t>
  </si>
  <si>
    <t>PEARL PUBLIC SCHOOL DIST</t>
  </si>
  <si>
    <t>6200</t>
  </si>
  <si>
    <t>SCOTT CO SCHOOL DIST</t>
  </si>
  <si>
    <t>6220</t>
  </si>
  <si>
    <t>FOREST MUNICIPAL SCHOOL DIST</t>
  </si>
  <si>
    <t>6312</t>
  </si>
  <si>
    <t>SOUTH DELTA SCHOOL DISTRICT</t>
  </si>
  <si>
    <t>6400</t>
  </si>
  <si>
    <t>SIMPSON CO SCHOOL DIST</t>
  </si>
  <si>
    <t>6500</t>
  </si>
  <si>
    <t>SMITH CO SCHOOL DIST</t>
  </si>
  <si>
    <t>6600</t>
  </si>
  <si>
    <t>STONE CO SCHOOL DIST</t>
  </si>
  <si>
    <t>6700</t>
  </si>
  <si>
    <t>SUNFLOWER CO SCHOOL DIST</t>
  </si>
  <si>
    <t>6721</t>
  </si>
  <si>
    <t>INDIANOLA SCHOOL DIST</t>
  </si>
  <si>
    <t>6811</t>
  </si>
  <si>
    <t>EAST TALLAHATCHIE CONSOL SCH D</t>
  </si>
  <si>
    <t>6812</t>
  </si>
  <si>
    <t>WEST TALLAHATCHIE CONSOL SCH D</t>
  </si>
  <si>
    <t>6900</t>
  </si>
  <si>
    <t>TATE CO SCHOOL DIST</t>
  </si>
  <si>
    <t>6920</t>
  </si>
  <si>
    <t>SENATOBIA MUNICIPAL SCHOOL DIS</t>
  </si>
  <si>
    <t>NORTH TIPPAH SCHOOL DIST</t>
  </si>
  <si>
    <t>7012</t>
  </si>
  <si>
    <t>SOUTH TIPPAH SCHOOL DIST</t>
  </si>
  <si>
    <t>7100</t>
  </si>
  <si>
    <t>TISHOMINGO CO SP MUN SCH DIST</t>
  </si>
  <si>
    <t>7200</t>
  </si>
  <si>
    <t>TUNICA COUNTY SCHOOL DISTRICT</t>
  </si>
  <si>
    <t>7300</t>
  </si>
  <si>
    <t>UNION CO SCHOOL DIST</t>
  </si>
  <si>
    <t>7320</t>
  </si>
  <si>
    <t>NEW ALBANY PUBLIC SCHOOL DIST</t>
  </si>
  <si>
    <t>7400</t>
  </si>
  <si>
    <t>WALTHALL CO SCHOOL DIST</t>
  </si>
  <si>
    <t>7500</t>
  </si>
  <si>
    <t>VICKSBURG WARREN SCHOOL DIST</t>
  </si>
  <si>
    <t>7611</t>
  </si>
  <si>
    <t>HOLLANDALE SCHOOL DIST</t>
  </si>
  <si>
    <t>7612</t>
  </si>
  <si>
    <t>LELAND SCHOOL DIST</t>
  </si>
  <si>
    <t>7613</t>
  </si>
  <si>
    <t>WESTERN LINE SCHOOL DIST</t>
  </si>
  <si>
    <t>7620</t>
  </si>
  <si>
    <t>GREENVILLE PUBLIC SCHOOL DIST</t>
  </si>
  <si>
    <t>7700</t>
  </si>
  <si>
    <t>WAYNE CO SCHOOL DIST</t>
  </si>
  <si>
    <t>7800</t>
  </si>
  <si>
    <t>WEBSTER CO SCHOOL DIST</t>
  </si>
  <si>
    <t>7900</t>
  </si>
  <si>
    <t>WILKINSON CO SCHOOL DIST</t>
  </si>
  <si>
    <t>8020</t>
  </si>
  <si>
    <t>LOUISVILLE MUNICIPAL SCHOOL DI</t>
  </si>
  <si>
    <t>8111</t>
  </si>
  <si>
    <t>COFFEEVILLE SCHOOL DIST</t>
  </si>
  <si>
    <t>8113</t>
  </si>
  <si>
    <t>WATER VALLEY SCHOOL DISTRICT</t>
  </si>
  <si>
    <t>8200</t>
  </si>
  <si>
    <t>YAZOO CO SCHOOL DIST</t>
  </si>
  <si>
    <t>8220</t>
  </si>
  <si>
    <t>YAZOO CITY MUNICIPAL SCHOOL DI</t>
  </si>
  <si>
    <t>STATEWIDE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</si>
</sst>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ourier"/>
      <family val="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color rgb="FF00000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 applyProtection="1"/>
    <xf numFmtId="44" fontId="1" fillId="0" borderId="0" xfId="0" applyNumberFormat="1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 applyProtection="1">
      <alignment horizontal="left"/>
    </xf>
    <xf numFmtId="4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44" fontId="4" fillId="0" borderId="0" xfId="1" applyNumberFormat="1" applyFont="1" applyFill="1" applyBorder="1" applyAlignment="1" applyProtection="1"/>
    <xf numFmtId="44" fontId="1" fillId="0" borderId="0" xfId="0" applyNumberFormat="1" applyFont="1" applyFill="1" applyBorder="1" applyProtection="1"/>
    <xf numFmtId="165" fontId="1" fillId="0" borderId="0" xfId="0" applyNumberFormat="1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44" fontId="4" fillId="2" borderId="0" xfId="1" applyNumberFormat="1" applyFont="1" applyFill="1" applyBorder="1" applyAlignment="1" applyProtection="1"/>
    <xf numFmtId="44" fontId="1" fillId="2" borderId="0" xfId="0" applyNumberFormat="1" applyFont="1" applyFill="1" applyBorder="1" applyProtection="1"/>
    <xf numFmtId="165" fontId="1" fillId="2" borderId="0" xfId="0" applyNumberFormat="1" applyFont="1" applyFill="1" applyBorder="1" applyProtection="1"/>
    <xf numFmtId="0" fontId="5" fillId="0" borderId="0" xfId="0" applyFont="1" applyFill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abSelected="1" workbookViewId="0">
      <selection activeCell="I6" sqref="I6"/>
    </sheetView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7" x14ac:dyDescent="0.25">
      <c r="B1" s="2"/>
      <c r="G1" s="4"/>
    </row>
    <row r="2" spans="1:7" x14ac:dyDescent="0.25">
      <c r="A2" s="5" t="s">
        <v>0</v>
      </c>
      <c r="G2" s="4"/>
    </row>
    <row r="4" spans="1:7" x14ac:dyDescent="0.25">
      <c r="C4" s="6" t="s">
        <v>1</v>
      </c>
      <c r="D4" s="6" t="s">
        <v>2</v>
      </c>
      <c r="E4" s="6" t="s">
        <v>3</v>
      </c>
      <c r="G4" s="4"/>
    </row>
    <row r="5" spans="1:7" x14ac:dyDescent="0.25">
      <c r="C5" s="6" t="s">
        <v>4</v>
      </c>
      <c r="D5" s="6" t="s">
        <v>4</v>
      </c>
      <c r="E5" s="6" t="s">
        <v>5</v>
      </c>
      <c r="F5" s="7" t="s">
        <v>6</v>
      </c>
      <c r="G5" s="4"/>
    </row>
    <row r="6" spans="1:7" x14ac:dyDescent="0.25">
      <c r="A6" s="7" t="s">
        <v>7</v>
      </c>
      <c r="C6" s="6" t="s">
        <v>8</v>
      </c>
      <c r="D6" s="6" t="s">
        <v>8</v>
      </c>
      <c r="E6" s="6" t="s">
        <v>9</v>
      </c>
      <c r="F6" s="7" t="s">
        <v>3</v>
      </c>
      <c r="G6" s="4"/>
    </row>
    <row r="7" spans="1:7" x14ac:dyDescent="0.25">
      <c r="A7" s="7" t="s">
        <v>10</v>
      </c>
      <c r="B7" s="7" t="s">
        <v>11</v>
      </c>
      <c r="C7" s="6" t="s">
        <v>12</v>
      </c>
      <c r="D7" s="6" t="s">
        <v>12</v>
      </c>
      <c r="E7" s="6" t="s">
        <v>1</v>
      </c>
      <c r="F7" s="7" t="s">
        <v>5</v>
      </c>
      <c r="G7" s="4"/>
    </row>
    <row r="9" spans="1:7" x14ac:dyDescent="0.25">
      <c r="A9" s="5" t="s">
        <v>13</v>
      </c>
      <c r="B9" s="5" t="s">
        <v>14</v>
      </c>
      <c r="C9" s="8">
        <v>2935511.46</v>
      </c>
      <c r="D9" s="8">
        <v>2968666.51</v>
      </c>
      <c r="E9" s="9">
        <f t="shared" ref="E9:E72" si="0">SUM(D9-C9)</f>
        <v>33155.049999999814</v>
      </c>
      <c r="F9" s="10">
        <f t="shared" ref="F9:F55" si="1">SUM(D9/C9)</f>
        <v>1.011294471321873</v>
      </c>
      <c r="G9" s="4"/>
    </row>
    <row r="10" spans="1:7" x14ac:dyDescent="0.25">
      <c r="A10" s="5" t="s">
        <v>15</v>
      </c>
      <c r="B10" s="5" t="s">
        <v>16</v>
      </c>
      <c r="C10" s="8">
        <v>2187912.7999999998</v>
      </c>
      <c r="D10" s="8">
        <v>2195270.16</v>
      </c>
      <c r="E10" s="9">
        <f t="shared" si="0"/>
        <v>7357.3600000003353</v>
      </c>
      <c r="F10" s="10">
        <f t="shared" si="1"/>
        <v>1.0033627299954553</v>
      </c>
      <c r="G10" s="4"/>
    </row>
    <row r="11" spans="1:7" x14ac:dyDescent="0.25">
      <c r="A11" s="5" t="s">
        <v>17</v>
      </c>
      <c r="B11" s="5" t="s">
        <v>18</v>
      </c>
      <c r="C11" s="8">
        <v>1432389.87</v>
      </c>
      <c r="D11" s="8">
        <v>1473509.15</v>
      </c>
      <c r="E11" s="9">
        <f t="shared" si="0"/>
        <v>41119.279999999795</v>
      </c>
      <c r="F11" s="10">
        <f t="shared" si="1"/>
        <v>1.0287067654283255</v>
      </c>
      <c r="G11" s="4"/>
    </row>
    <row r="12" spans="1:7" x14ac:dyDescent="0.25">
      <c r="A12" s="5" t="s">
        <v>19</v>
      </c>
      <c r="B12" s="5" t="s">
        <v>20</v>
      </c>
      <c r="C12" s="8">
        <v>840621.3</v>
      </c>
      <c r="D12" s="8">
        <v>1171215.8799999999</v>
      </c>
      <c r="E12" s="9">
        <f t="shared" si="0"/>
        <v>330594.57999999984</v>
      </c>
      <c r="F12" s="10">
        <f t="shared" si="1"/>
        <v>1.3932740938160857</v>
      </c>
      <c r="G12" s="4"/>
    </row>
    <row r="13" spans="1:7" x14ac:dyDescent="0.25">
      <c r="A13" s="5" t="s">
        <v>21</v>
      </c>
      <c r="B13" s="5" t="s">
        <v>22</v>
      </c>
      <c r="C13" s="8">
        <v>634310.92000000004</v>
      </c>
      <c r="D13" s="8">
        <v>635771.77</v>
      </c>
      <c r="E13" s="9">
        <f t="shared" si="0"/>
        <v>1460.8499999999767</v>
      </c>
      <c r="F13" s="10">
        <f t="shared" si="1"/>
        <v>1.0023030503715749</v>
      </c>
      <c r="G13" s="4"/>
    </row>
    <row r="14" spans="1:7" x14ac:dyDescent="0.25">
      <c r="A14" s="5" t="s">
        <v>23</v>
      </c>
      <c r="B14" s="5" t="s">
        <v>24</v>
      </c>
      <c r="C14" s="8">
        <v>1405488.16</v>
      </c>
      <c r="D14" s="8">
        <v>1476658.67</v>
      </c>
      <c r="E14" s="9">
        <f t="shared" si="0"/>
        <v>71170.510000000009</v>
      </c>
      <c r="F14" s="10">
        <f t="shared" si="1"/>
        <v>1.0506375734961724</v>
      </c>
      <c r="G14" s="4"/>
    </row>
    <row r="15" spans="1:7" x14ac:dyDescent="0.25">
      <c r="A15" s="5" t="s">
        <v>25</v>
      </c>
      <c r="B15" s="5" t="s">
        <v>26</v>
      </c>
      <c r="C15" s="8">
        <v>952094.09</v>
      </c>
      <c r="D15" s="8">
        <v>952825.75</v>
      </c>
      <c r="E15" s="9">
        <f t="shared" si="0"/>
        <v>731.6600000000326</v>
      </c>
      <c r="F15" s="10">
        <f t="shared" si="1"/>
        <v>1.0007684744687366</v>
      </c>
      <c r="G15" s="4"/>
    </row>
    <row r="16" spans="1:7" x14ac:dyDescent="0.25">
      <c r="A16" s="5" t="s">
        <v>27</v>
      </c>
      <c r="B16" s="5" t="s">
        <v>28</v>
      </c>
      <c r="C16" s="8">
        <v>556581.69999999995</v>
      </c>
      <c r="D16" s="8">
        <v>585705.18999999994</v>
      </c>
      <c r="E16" s="9">
        <f t="shared" si="0"/>
        <v>29123.489999999991</v>
      </c>
      <c r="F16" s="10">
        <f t="shared" si="1"/>
        <v>1.0523256334155435</v>
      </c>
      <c r="G16" s="4"/>
    </row>
    <row r="17" spans="1:6" s="4" customFormat="1" x14ac:dyDescent="0.25">
      <c r="A17" s="5" t="s">
        <v>29</v>
      </c>
      <c r="B17" s="5" t="s">
        <v>30</v>
      </c>
      <c r="C17" s="8">
        <v>229975.43</v>
      </c>
      <c r="D17" s="8">
        <v>237016.37</v>
      </c>
      <c r="E17" s="9">
        <f t="shared" si="0"/>
        <v>7040.9400000000023</v>
      </c>
      <c r="F17" s="10">
        <f t="shared" si="1"/>
        <v>1.0306160532018573</v>
      </c>
    </row>
    <row r="18" spans="1:6" s="4" customFormat="1" x14ac:dyDescent="0.25">
      <c r="A18" s="5" t="s">
        <v>31</v>
      </c>
      <c r="B18" s="5" t="s">
        <v>32</v>
      </c>
      <c r="C18" s="8">
        <v>483987.3</v>
      </c>
      <c r="D18" s="8">
        <v>503191.31</v>
      </c>
      <c r="E18" s="9">
        <f t="shared" si="0"/>
        <v>19204.010000000009</v>
      </c>
      <c r="F18" s="10">
        <f t="shared" si="1"/>
        <v>1.0396787477687948</v>
      </c>
    </row>
    <row r="19" spans="1:6" s="4" customFormat="1" x14ac:dyDescent="0.25">
      <c r="A19" s="5" t="s">
        <v>33</v>
      </c>
      <c r="B19" s="5" t="s">
        <v>34</v>
      </c>
      <c r="C19" s="8">
        <v>1823231.32</v>
      </c>
      <c r="D19" s="8">
        <v>1986273.78</v>
      </c>
      <c r="E19" s="9">
        <f t="shared" si="0"/>
        <v>163042.45999999996</v>
      </c>
      <c r="F19" s="10">
        <f t="shared" si="1"/>
        <v>1.0894249995661549</v>
      </c>
    </row>
    <row r="20" spans="1:6" s="4" customFormat="1" x14ac:dyDescent="0.25">
      <c r="A20" s="11" t="s">
        <v>35</v>
      </c>
      <c r="B20" s="11" t="s">
        <v>36</v>
      </c>
      <c r="C20" s="12">
        <v>316634.71999999997</v>
      </c>
      <c r="D20" s="12">
        <v>302510.45</v>
      </c>
      <c r="E20" s="13">
        <f t="shared" si="0"/>
        <v>-14124.26999999996</v>
      </c>
      <c r="F20" s="14">
        <f t="shared" si="1"/>
        <v>0.95539254191707101</v>
      </c>
    </row>
    <row r="21" spans="1:6" s="4" customFormat="1" x14ac:dyDescent="0.25">
      <c r="A21" s="5" t="s">
        <v>37</v>
      </c>
      <c r="B21" s="5" t="s">
        <v>38</v>
      </c>
      <c r="C21" s="8">
        <v>301133.69</v>
      </c>
      <c r="D21" s="8">
        <v>318118.05</v>
      </c>
      <c r="E21" s="9">
        <f t="shared" si="0"/>
        <v>16984.359999999986</v>
      </c>
      <c r="F21" s="10">
        <f t="shared" si="1"/>
        <v>1.0564013943441533</v>
      </c>
    </row>
    <row r="22" spans="1:6" s="4" customFormat="1" x14ac:dyDescent="0.25">
      <c r="A22" s="5" t="s">
        <v>39</v>
      </c>
      <c r="B22" s="5" t="s">
        <v>40</v>
      </c>
      <c r="C22" s="8">
        <v>1651132.37</v>
      </c>
      <c r="D22" s="8">
        <v>1730591.48</v>
      </c>
      <c r="E22" s="9">
        <f t="shared" si="0"/>
        <v>79459.10999999987</v>
      </c>
      <c r="F22" s="10">
        <f t="shared" si="1"/>
        <v>1.0481240095850097</v>
      </c>
    </row>
    <row r="23" spans="1:6" s="4" customFormat="1" x14ac:dyDescent="0.25">
      <c r="A23" s="5" t="s">
        <v>41</v>
      </c>
      <c r="B23" s="5" t="s">
        <v>42</v>
      </c>
      <c r="C23" s="8">
        <v>776943.78</v>
      </c>
      <c r="D23" s="8">
        <v>834553.57</v>
      </c>
      <c r="E23" s="9">
        <f t="shared" si="0"/>
        <v>57609.789999999921</v>
      </c>
      <c r="F23" s="10">
        <f t="shared" si="1"/>
        <v>1.0741492389578045</v>
      </c>
    </row>
    <row r="24" spans="1:6" s="4" customFormat="1" x14ac:dyDescent="0.25">
      <c r="A24" s="5" t="s">
        <v>43</v>
      </c>
      <c r="B24" s="5" t="s">
        <v>44</v>
      </c>
      <c r="C24" s="8">
        <v>321204.95</v>
      </c>
      <c r="D24" s="8">
        <v>337291.5</v>
      </c>
      <c r="E24" s="9">
        <f t="shared" si="0"/>
        <v>16086.549999999988</v>
      </c>
      <c r="F24" s="10">
        <f t="shared" si="1"/>
        <v>1.0500818869696746</v>
      </c>
    </row>
    <row r="25" spans="1:6" s="4" customFormat="1" x14ac:dyDescent="0.25">
      <c r="A25" s="5" t="s">
        <v>45</v>
      </c>
      <c r="B25" s="5" t="s">
        <v>46</v>
      </c>
      <c r="C25" s="8">
        <v>1288186.51</v>
      </c>
      <c r="D25" s="8">
        <v>1401072.6399999999</v>
      </c>
      <c r="E25" s="9">
        <f t="shared" si="0"/>
        <v>112886.12999999989</v>
      </c>
      <c r="F25" s="10">
        <f t="shared" si="1"/>
        <v>1.0876318212647638</v>
      </c>
    </row>
    <row r="26" spans="1:6" s="4" customFormat="1" x14ac:dyDescent="0.25">
      <c r="A26" s="11" t="s">
        <v>47</v>
      </c>
      <c r="B26" s="11" t="s">
        <v>48</v>
      </c>
      <c r="C26" s="12">
        <v>508650.92</v>
      </c>
      <c r="D26" s="12">
        <v>484590.85</v>
      </c>
      <c r="E26" s="13">
        <f t="shared" si="0"/>
        <v>-24060.070000000007</v>
      </c>
      <c r="F26" s="14">
        <f t="shared" si="1"/>
        <v>0.95269826701581506</v>
      </c>
    </row>
    <row r="27" spans="1:6" s="4" customFormat="1" x14ac:dyDescent="0.25">
      <c r="A27" s="5" t="s">
        <v>49</v>
      </c>
      <c r="B27" s="5" t="s">
        <v>50</v>
      </c>
      <c r="C27" s="8">
        <v>1032515.29</v>
      </c>
      <c r="D27" s="8">
        <v>1094443.9300000002</v>
      </c>
      <c r="E27" s="9">
        <f t="shared" si="0"/>
        <v>61928.64000000013</v>
      </c>
      <c r="F27" s="10">
        <f t="shared" si="1"/>
        <v>1.0599784241451766</v>
      </c>
    </row>
    <row r="28" spans="1:6" s="4" customFormat="1" x14ac:dyDescent="0.25">
      <c r="A28" s="11" t="s">
        <v>51</v>
      </c>
      <c r="B28" s="11" t="s">
        <v>52</v>
      </c>
      <c r="C28" s="12">
        <v>1045915.14</v>
      </c>
      <c r="D28" s="12">
        <v>976588.91</v>
      </c>
      <c r="E28" s="13">
        <f t="shared" si="0"/>
        <v>-69326.229999999981</v>
      </c>
      <c r="F28" s="14">
        <f t="shared" si="1"/>
        <v>0.93371715605914263</v>
      </c>
    </row>
    <row r="29" spans="1:6" s="4" customFormat="1" x14ac:dyDescent="0.25">
      <c r="A29" s="5" t="s">
        <v>53</v>
      </c>
      <c r="B29" s="5" t="s">
        <v>54</v>
      </c>
      <c r="C29" s="8">
        <v>673670.13</v>
      </c>
      <c r="D29" s="8">
        <v>681101.02</v>
      </c>
      <c r="E29" s="9">
        <f t="shared" si="0"/>
        <v>7430.890000000014</v>
      </c>
      <c r="F29" s="10">
        <f t="shared" si="1"/>
        <v>1.0110304578889375</v>
      </c>
    </row>
    <row r="30" spans="1:6" s="4" customFormat="1" x14ac:dyDescent="0.25">
      <c r="A30" s="11" t="s">
        <v>55</v>
      </c>
      <c r="B30" s="11" t="s">
        <v>56</v>
      </c>
      <c r="C30" s="12">
        <v>1006885.1</v>
      </c>
      <c r="D30" s="12">
        <v>949977.91</v>
      </c>
      <c r="E30" s="13">
        <f t="shared" si="0"/>
        <v>-56907.189999999944</v>
      </c>
      <c r="F30" s="14">
        <f t="shared" si="1"/>
        <v>0.94348194247784589</v>
      </c>
    </row>
    <row r="31" spans="1:6" s="4" customFormat="1" x14ac:dyDescent="0.25">
      <c r="A31" s="11" t="s">
        <v>57</v>
      </c>
      <c r="B31" s="11" t="s">
        <v>58</v>
      </c>
      <c r="C31" s="12">
        <v>99723.48</v>
      </c>
      <c r="D31" s="12">
        <v>84623.689999999988</v>
      </c>
      <c r="E31" s="13">
        <f t="shared" si="0"/>
        <v>-15099.790000000008</v>
      </c>
      <c r="F31" s="14">
        <f t="shared" si="1"/>
        <v>0.84858340282549294</v>
      </c>
    </row>
    <row r="32" spans="1:6" s="4" customFormat="1" x14ac:dyDescent="0.25">
      <c r="A32" s="5" t="s">
        <v>59</v>
      </c>
      <c r="B32" s="5" t="s">
        <v>60</v>
      </c>
      <c r="C32" s="8">
        <v>1663910.05</v>
      </c>
      <c r="D32" s="8">
        <v>1703161.24</v>
      </c>
      <c r="E32" s="9">
        <f t="shared" si="0"/>
        <v>39251.189999999944</v>
      </c>
      <c r="F32" s="10">
        <f t="shared" si="1"/>
        <v>1.0235897307068973</v>
      </c>
    </row>
    <row r="33" spans="1:6" s="4" customFormat="1" x14ac:dyDescent="0.25">
      <c r="A33" s="5" t="s">
        <v>61</v>
      </c>
      <c r="B33" s="5" t="s">
        <v>62</v>
      </c>
      <c r="C33" s="8">
        <v>1627752.33</v>
      </c>
      <c r="D33" s="8">
        <v>1672417.15</v>
      </c>
      <c r="E33" s="9">
        <f t="shared" si="0"/>
        <v>44664.819999999832</v>
      </c>
      <c r="F33" s="10">
        <f t="shared" si="1"/>
        <v>1.0274395675415804</v>
      </c>
    </row>
    <row r="34" spans="1:6" s="4" customFormat="1" x14ac:dyDescent="0.25">
      <c r="A34" s="11" t="s">
        <v>63</v>
      </c>
      <c r="B34" s="11" t="s">
        <v>64</v>
      </c>
      <c r="C34" s="12">
        <v>81743.25</v>
      </c>
      <c r="D34" s="12">
        <v>64674.43</v>
      </c>
      <c r="E34" s="13">
        <f t="shared" si="0"/>
        <v>-17068.82</v>
      </c>
      <c r="F34" s="14">
        <f t="shared" si="1"/>
        <v>0.79118985359647431</v>
      </c>
    </row>
    <row r="35" spans="1:6" s="4" customFormat="1" x14ac:dyDescent="0.25">
      <c r="A35" s="5" t="s">
        <v>65</v>
      </c>
      <c r="B35" s="5" t="s">
        <v>66</v>
      </c>
      <c r="C35" s="8">
        <v>1602732.08</v>
      </c>
      <c r="D35" s="8">
        <v>1658774.92</v>
      </c>
      <c r="E35" s="9">
        <f t="shared" si="0"/>
        <v>56042.839999999851</v>
      </c>
      <c r="F35" s="10">
        <f t="shared" si="1"/>
        <v>1.0349670669847701</v>
      </c>
    </row>
    <row r="36" spans="1:6" s="4" customFormat="1" x14ac:dyDescent="0.25">
      <c r="A36" s="5" t="s">
        <v>67</v>
      </c>
      <c r="B36" s="5" t="s">
        <v>68</v>
      </c>
      <c r="C36" s="8">
        <v>1240075.6299999999</v>
      </c>
      <c r="D36" s="8">
        <v>1261731.8899999999</v>
      </c>
      <c r="E36" s="9">
        <f t="shared" si="0"/>
        <v>21656.260000000009</v>
      </c>
      <c r="F36" s="10">
        <f t="shared" si="1"/>
        <v>1.0174636606639871</v>
      </c>
    </row>
    <row r="37" spans="1:6" s="4" customFormat="1" x14ac:dyDescent="0.25">
      <c r="A37" s="5" t="s">
        <v>69</v>
      </c>
      <c r="B37" s="5" t="s">
        <v>70</v>
      </c>
      <c r="C37" s="8">
        <v>814861.52</v>
      </c>
      <c r="D37" s="8">
        <v>847804.8</v>
      </c>
      <c r="E37" s="9">
        <f t="shared" si="0"/>
        <v>32943.280000000028</v>
      </c>
      <c r="F37" s="10">
        <f t="shared" si="1"/>
        <v>1.0404280717538361</v>
      </c>
    </row>
    <row r="38" spans="1:6" s="4" customFormat="1" x14ac:dyDescent="0.25">
      <c r="A38" s="5" t="s">
        <v>71</v>
      </c>
      <c r="B38" s="5" t="s">
        <v>72</v>
      </c>
      <c r="C38" s="8">
        <v>2366108.34</v>
      </c>
      <c r="D38" s="8">
        <v>2403164.0700000003</v>
      </c>
      <c r="E38" s="9">
        <f t="shared" si="0"/>
        <v>37055.730000000447</v>
      </c>
      <c r="F38" s="10">
        <f t="shared" si="1"/>
        <v>1.0156610453433423</v>
      </c>
    </row>
    <row r="39" spans="1:6" s="4" customFormat="1" x14ac:dyDescent="0.25">
      <c r="A39" s="5" t="s">
        <v>73</v>
      </c>
      <c r="B39" s="5" t="s">
        <v>74</v>
      </c>
      <c r="C39" s="8">
        <v>20085681.510000002</v>
      </c>
      <c r="D39" s="8">
        <v>21585088.27</v>
      </c>
      <c r="E39" s="9">
        <f t="shared" si="0"/>
        <v>1499406.7599999979</v>
      </c>
      <c r="F39" s="10">
        <f t="shared" si="1"/>
        <v>1.074650529495526</v>
      </c>
    </row>
    <row r="40" spans="1:6" s="4" customFormat="1" x14ac:dyDescent="0.25">
      <c r="A40" s="5" t="s">
        <v>75</v>
      </c>
      <c r="B40" s="5" t="s">
        <v>76</v>
      </c>
      <c r="C40" s="8">
        <v>1968950</v>
      </c>
      <c r="D40" s="8">
        <v>1983359.28</v>
      </c>
      <c r="E40" s="9">
        <f t="shared" si="0"/>
        <v>14409.280000000028</v>
      </c>
      <c r="F40" s="10">
        <f t="shared" si="1"/>
        <v>1.0073182559232079</v>
      </c>
    </row>
    <row r="41" spans="1:6" s="4" customFormat="1" x14ac:dyDescent="0.25">
      <c r="A41" s="11" t="s">
        <v>77</v>
      </c>
      <c r="B41" s="11" t="s">
        <v>78</v>
      </c>
      <c r="C41" s="12">
        <v>462486.05</v>
      </c>
      <c r="D41" s="12">
        <v>395555.17</v>
      </c>
      <c r="E41" s="13">
        <f t="shared" si="0"/>
        <v>-66930.880000000005</v>
      </c>
      <c r="F41" s="14">
        <f t="shared" si="1"/>
        <v>0.85528021872227278</v>
      </c>
    </row>
    <row r="42" spans="1:6" s="4" customFormat="1" x14ac:dyDescent="0.25">
      <c r="A42" s="5" t="s">
        <v>79</v>
      </c>
      <c r="B42" s="5" t="s">
        <v>80</v>
      </c>
      <c r="C42" s="8">
        <v>4058990.87</v>
      </c>
      <c r="D42" s="8">
        <v>4308117.5999999996</v>
      </c>
      <c r="E42" s="9">
        <f t="shared" si="0"/>
        <v>249126.72999999952</v>
      </c>
      <c r="F42" s="10">
        <f t="shared" si="1"/>
        <v>1.061376518937575</v>
      </c>
    </row>
    <row r="43" spans="1:6" s="4" customFormat="1" x14ac:dyDescent="0.25">
      <c r="A43" s="11" t="s">
        <v>81</v>
      </c>
      <c r="B43" s="11" t="s">
        <v>82</v>
      </c>
      <c r="C43" s="12">
        <v>3113707.8</v>
      </c>
      <c r="D43" s="12">
        <v>3038292.76</v>
      </c>
      <c r="E43" s="13">
        <f t="shared" si="0"/>
        <v>-75415.040000000037</v>
      </c>
      <c r="F43" s="14">
        <f t="shared" si="1"/>
        <v>0.97577966692956863</v>
      </c>
    </row>
    <row r="44" spans="1:6" s="4" customFormat="1" x14ac:dyDescent="0.25">
      <c r="A44" s="11" t="s">
        <v>83</v>
      </c>
      <c r="B44" s="11" t="s">
        <v>84</v>
      </c>
      <c r="C44" s="12">
        <v>1510320.59</v>
      </c>
      <c r="D44" s="12">
        <v>1444707.47</v>
      </c>
      <c r="E44" s="13">
        <f t="shared" si="0"/>
        <v>-65613.120000000112</v>
      </c>
      <c r="F44" s="14">
        <f t="shared" si="1"/>
        <v>0.95655682612391579</v>
      </c>
    </row>
    <row r="45" spans="1:6" s="4" customFormat="1" x14ac:dyDescent="0.25">
      <c r="A45" s="5" t="s">
        <v>85</v>
      </c>
      <c r="B45" s="5" t="s">
        <v>86</v>
      </c>
      <c r="C45" s="8">
        <v>2740389.83</v>
      </c>
      <c r="D45" s="8">
        <v>2897508.13</v>
      </c>
      <c r="E45" s="9">
        <f t="shared" si="0"/>
        <v>157118.29999999981</v>
      </c>
      <c r="F45" s="10">
        <f t="shared" si="1"/>
        <v>1.0573342880928731</v>
      </c>
    </row>
    <row r="46" spans="1:6" s="4" customFormat="1" x14ac:dyDescent="0.25">
      <c r="A46" s="11" t="s">
        <v>87</v>
      </c>
      <c r="B46" s="11" t="s">
        <v>88</v>
      </c>
      <c r="C46" s="12">
        <v>1402842.01</v>
      </c>
      <c r="D46" s="12">
        <v>1337983.45</v>
      </c>
      <c r="E46" s="13">
        <f t="shared" si="0"/>
        <v>-64858.560000000056</v>
      </c>
      <c r="F46" s="14">
        <f t="shared" si="1"/>
        <v>0.95376631186002192</v>
      </c>
    </row>
    <row r="47" spans="1:6" s="4" customFormat="1" x14ac:dyDescent="0.25">
      <c r="A47" s="5" t="s">
        <v>89</v>
      </c>
      <c r="B47" s="5" t="s">
        <v>90</v>
      </c>
      <c r="C47" s="8">
        <v>3241742.77</v>
      </c>
      <c r="D47" s="8">
        <v>3444150.05</v>
      </c>
      <c r="E47" s="9">
        <f t="shared" si="0"/>
        <v>202407.2799999998</v>
      </c>
      <c r="F47" s="10">
        <f t="shared" si="1"/>
        <v>1.0624377979255892</v>
      </c>
    </row>
    <row r="48" spans="1:6" s="4" customFormat="1" x14ac:dyDescent="0.25">
      <c r="A48" s="5" t="s">
        <v>91</v>
      </c>
      <c r="B48" s="5" t="s">
        <v>92</v>
      </c>
      <c r="C48" s="8">
        <v>2901013.45</v>
      </c>
      <c r="D48" s="8">
        <v>2901013.46</v>
      </c>
      <c r="E48" s="9">
        <f t="shared" si="0"/>
        <v>9.9999997764825821E-3</v>
      </c>
      <c r="F48" s="10">
        <f t="shared" si="1"/>
        <v>1.0000000034470711</v>
      </c>
    </row>
    <row r="49" spans="1:6" s="4" customFormat="1" x14ac:dyDescent="0.25">
      <c r="A49" s="5" t="s">
        <v>93</v>
      </c>
      <c r="B49" s="5" t="s">
        <v>94</v>
      </c>
      <c r="C49" s="8">
        <v>1490426.15</v>
      </c>
      <c r="D49" s="8">
        <v>1579817.74</v>
      </c>
      <c r="E49" s="9">
        <f t="shared" si="0"/>
        <v>89391.590000000084</v>
      </c>
      <c r="F49" s="10">
        <f t="shared" si="1"/>
        <v>1.0599772018224454</v>
      </c>
    </row>
    <row r="50" spans="1:6" s="4" customFormat="1" x14ac:dyDescent="0.25">
      <c r="A50" s="5" t="s">
        <v>95</v>
      </c>
      <c r="B50" s="5" t="s">
        <v>96</v>
      </c>
      <c r="C50" s="8">
        <v>8429361.1400000006</v>
      </c>
      <c r="D50" s="8">
        <v>8907239.8100000005</v>
      </c>
      <c r="E50" s="9">
        <f t="shared" si="0"/>
        <v>477878.66999999993</v>
      </c>
      <c r="F50" s="10">
        <f t="shared" si="1"/>
        <v>1.056692157574352</v>
      </c>
    </row>
    <row r="51" spans="1:6" s="4" customFormat="1" x14ac:dyDescent="0.25">
      <c r="A51" s="5" t="s">
        <v>97</v>
      </c>
      <c r="B51" s="5" t="s">
        <v>98</v>
      </c>
      <c r="C51" s="8">
        <v>3040987.08</v>
      </c>
      <c r="D51" s="8">
        <v>3169909.18</v>
      </c>
      <c r="E51" s="9">
        <f t="shared" si="0"/>
        <v>128922.10000000009</v>
      </c>
      <c r="F51" s="10">
        <f t="shared" si="1"/>
        <v>1.0423948200398143</v>
      </c>
    </row>
    <row r="52" spans="1:6" s="4" customFormat="1" x14ac:dyDescent="0.25">
      <c r="A52" s="5" t="s">
        <v>99</v>
      </c>
      <c r="B52" s="5" t="s">
        <v>100</v>
      </c>
      <c r="C52" s="8">
        <v>3669844.02</v>
      </c>
      <c r="D52" s="8">
        <v>3683141.47</v>
      </c>
      <c r="E52" s="9">
        <f t="shared" si="0"/>
        <v>13297.450000000186</v>
      </c>
      <c r="F52" s="10">
        <f t="shared" si="1"/>
        <v>1.0036234373797719</v>
      </c>
    </row>
    <row r="53" spans="1:6" s="4" customFormat="1" x14ac:dyDescent="0.25">
      <c r="A53" s="5" t="s">
        <v>101</v>
      </c>
      <c r="B53" s="5" t="s">
        <v>102</v>
      </c>
      <c r="C53" s="8">
        <v>1975891.43</v>
      </c>
      <c r="D53" s="8">
        <v>2133344.19</v>
      </c>
      <c r="E53" s="9">
        <f t="shared" si="0"/>
        <v>157452.76</v>
      </c>
      <c r="F53" s="10">
        <f t="shared" si="1"/>
        <v>1.0796869491963939</v>
      </c>
    </row>
    <row r="54" spans="1:6" s="4" customFormat="1" x14ac:dyDescent="0.25">
      <c r="A54" s="11" t="s">
        <v>103</v>
      </c>
      <c r="B54" s="11" t="s">
        <v>104</v>
      </c>
      <c r="C54" s="12">
        <v>1485684.52</v>
      </c>
      <c r="D54" s="12">
        <v>1420989.6</v>
      </c>
      <c r="E54" s="13">
        <f t="shared" si="0"/>
        <v>-64694.919999999925</v>
      </c>
      <c r="F54" s="14">
        <f t="shared" si="1"/>
        <v>0.95645446988974492</v>
      </c>
    </row>
    <row r="55" spans="1:6" s="4" customFormat="1" x14ac:dyDescent="0.25">
      <c r="A55" s="5" t="s">
        <v>105</v>
      </c>
      <c r="B55" s="5" t="s">
        <v>106</v>
      </c>
      <c r="C55" s="8">
        <v>3843849.68</v>
      </c>
      <c r="D55" s="8">
        <v>3983791.4200000004</v>
      </c>
      <c r="E55" s="9">
        <f t="shared" si="0"/>
        <v>139941.74000000022</v>
      </c>
      <c r="F55" s="10">
        <f t="shared" si="1"/>
        <v>1.0364066630201836</v>
      </c>
    </row>
    <row r="56" spans="1:6" s="4" customFormat="1" x14ac:dyDescent="0.25">
      <c r="A56" s="11" t="s">
        <v>107</v>
      </c>
      <c r="B56" s="11" t="s">
        <v>108</v>
      </c>
      <c r="C56" s="12">
        <v>15866907.970000001</v>
      </c>
      <c r="D56" s="12">
        <v>15355184.24</v>
      </c>
      <c r="E56" s="13">
        <f t="shared" si="0"/>
        <v>-511723.73000000045</v>
      </c>
      <c r="F56" s="14">
        <f t="shared" ref="F56:F119" si="2">SUM(E56/C56)</f>
        <v>-3.2251005108716237E-2</v>
      </c>
    </row>
    <row r="57" spans="1:6" s="4" customFormat="1" x14ac:dyDescent="0.25">
      <c r="A57" s="5" t="s">
        <v>109</v>
      </c>
      <c r="B57" s="5" t="s">
        <v>110</v>
      </c>
      <c r="C57" s="8">
        <v>2312724.04</v>
      </c>
      <c r="D57" s="8">
        <v>2346095.36</v>
      </c>
      <c r="E57" s="9">
        <f t="shared" si="0"/>
        <v>33371.319999999832</v>
      </c>
      <c r="F57" s="10">
        <f t="shared" si="2"/>
        <v>1.442944312543222E-2</v>
      </c>
    </row>
    <row r="58" spans="1:6" s="4" customFormat="1" x14ac:dyDescent="0.25">
      <c r="A58" s="5" t="s">
        <v>111</v>
      </c>
      <c r="B58" s="5" t="s">
        <v>112</v>
      </c>
      <c r="C58" s="8">
        <v>1452127.98</v>
      </c>
      <c r="D58" s="8">
        <v>1545113.96</v>
      </c>
      <c r="E58" s="9">
        <f t="shared" si="0"/>
        <v>92985.979999999981</v>
      </c>
      <c r="F58" s="10">
        <f t="shared" si="2"/>
        <v>6.4034287115657659E-2</v>
      </c>
    </row>
    <row r="59" spans="1:6" s="4" customFormat="1" x14ac:dyDescent="0.25">
      <c r="A59" s="11" t="s">
        <v>113</v>
      </c>
      <c r="B59" s="11" t="s">
        <v>114</v>
      </c>
      <c r="C59" s="12">
        <v>296396.82</v>
      </c>
      <c r="D59" s="12">
        <v>265561.88</v>
      </c>
      <c r="E59" s="13">
        <f t="shared" si="0"/>
        <v>-30834.940000000002</v>
      </c>
      <c r="F59" s="14">
        <f t="shared" si="2"/>
        <v>-0.10403262761051216</v>
      </c>
    </row>
    <row r="60" spans="1:6" s="4" customFormat="1" x14ac:dyDescent="0.25">
      <c r="A60" s="5" t="s">
        <v>115</v>
      </c>
      <c r="B60" s="5" t="s">
        <v>116</v>
      </c>
      <c r="C60" s="8">
        <v>758316.38</v>
      </c>
      <c r="D60" s="8">
        <v>902049.60000000009</v>
      </c>
      <c r="E60" s="9">
        <f t="shared" si="0"/>
        <v>143733.22000000009</v>
      </c>
      <c r="F60" s="10">
        <f t="shared" si="2"/>
        <v>0.18954254950948057</v>
      </c>
    </row>
    <row r="61" spans="1:6" s="4" customFormat="1" x14ac:dyDescent="0.25">
      <c r="A61" s="5" t="s">
        <v>117</v>
      </c>
      <c r="B61" s="5" t="s">
        <v>118</v>
      </c>
      <c r="C61" s="8">
        <v>2140828.06</v>
      </c>
      <c r="D61" s="8">
        <v>2281186.23</v>
      </c>
      <c r="E61" s="9">
        <f t="shared" si="0"/>
        <v>140358.16999999993</v>
      </c>
      <c r="F61" s="10">
        <f t="shared" si="2"/>
        <v>6.5562560871889886E-2</v>
      </c>
    </row>
    <row r="62" spans="1:6" s="4" customFormat="1" x14ac:dyDescent="0.25">
      <c r="A62" s="5" t="s">
        <v>119</v>
      </c>
      <c r="B62" s="5" t="s">
        <v>120</v>
      </c>
      <c r="C62" s="8">
        <v>4736504.4800000004</v>
      </c>
      <c r="D62" s="8">
        <v>4888759.1400000006</v>
      </c>
      <c r="E62" s="9">
        <f t="shared" si="0"/>
        <v>152254.66000000015</v>
      </c>
      <c r="F62" s="10">
        <f t="shared" si="2"/>
        <v>3.2144941621590137E-2</v>
      </c>
    </row>
    <row r="63" spans="1:6" s="4" customFormat="1" x14ac:dyDescent="0.25">
      <c r="A63" s="11" t="s">
        <v>121</v>
      </c>
      <c r="B63" s="11" t="s">
        <v>122</v>
      </c>
      <c r="C63" s="12">
        <v>2238465.56</v>
      </c>
      <c r="D63" s="12">
        <v>1996472.84</v>
      </c>
      <c r="E63" s="13">
        <f t="shared" si="0"/>
        <v>-241992.71999999997</v>
      </c>
      <c r="F63" s="14">
        <f t="shared" si="2"/>
        <v>-0.10810651918182738</v>
      </c>
    </row>
    <row r="64" spans="1:6" s="4" customFormat="1" x14ac:dyDescent="0.25">
      <c r="A64" s="5" t="s">
        <v>123</v>
      </c>
      <c r="B64" s="5" t="s">
        <v>124</v>
      </c>
      <c r="C64" s="8">
        <v>3599714.42</v>
      </c>
      <c r="D64" s="8">
        <v>3945297.45</v>
      </c>
      <c r="E64" s="9">
        <f t="shared" si="0"/>
        <v>345583.03000000026</v>
      </c>
      <c r="F64" s="10">
        <f t="shared" si="2"/>
        <v>9.600290180797183E-2</v>
      </c>
    </row>
    <row r="65" spans="1:6" s="4" customFormat="1" x14ac:dyDescent="0.25">
      <c r="A65" s="5" t="s">
        <v>125</v>
      </c>
      <c r="B65" s="5" t="s">
        <v>126</v>
      </c>
      <c r="C65" s="8">
        <v>6283003.7400000002</v>
      </c>
      <c r="D65" s="8">
        <v>6923019.0399999991</v>
      </c>
      <c r="E65" s="9">
        <f t="shared" si="0"/>
        <v>640015.29999999888</v>
      </c>
      <c r="F65" s="10">
        <f t="shared" si="2"/>
        <v>0.10186454226111902</v>
      </c>
    </row>
    <row r="66" spans="1:6" s="4" customFormat="1" x14ac:dyDescent="0.25">
      <c r="A66" s="11" t="s">
        <v>127</v>
      </c>
      <c r="B66" s="11" t="s">
        <v>128</v>
      </c>
      <c r="C66" s="12">
        <v>840468.55</v>
      </c>
      <c r="D66" s="12">
        <v>788311.57</v>
      </c>
      <c r="E66" s="13">
        <f t="shared" si="0"/>
        <v>-52156.980000000098</v>
      </c>
      <c r="F66" s="14">
        <f t="shared" si="2"/>
        <v>-6.2057027594905362E-2</v>
      </c>
    </row>
    <row r="67" spans="1:6" s="4" customFormat="1" x14ac:dyDescent="0.25">
      <c r="A67" s="11">
        <v>3112</v>
      </c>
      <c r="B67" s="11" t="s">
        <v>129</v>
      </c>
      <c r="C67" s="12">
        <v>920921.54</v>
      </c>
      <c r="D67" s="12">
        <v>828810.63</v>
      </c>
      <c r="E67" s="13">
        <f t="shared" si="0"/>
        <v>-92110.910000000033</v>
      </c>
      <c r="F67" s="14">
        <f t="shared" si="2"/>
        <v>-0.10002036655587405</v>
      </c>
    </row>
    <row r="68" spans="1:6" s="4" customFormat="1" x14ac:dyDescent="0.25">
      <c r="A68" s="5" t="s">
        <v>130</v>
      </c>
      <c r="B68" s="5" t="s">
        <v>131</v>
      </c>
      <c r="C68" s="8">
        <v>986322.88</v>
      </c>
      <c r="D68" s="8">
        <v>988484.46</v>
      </c>
      <c r="E68" s="9">
        <f t="shared" si="0"/>
        <v>2161.5799999999581</v>
      </c>
      <c r="F68" s="10">
        <f t="shared" si="2"/>
        <v>2.1915541490834705E-3</v>
      </c>
    </row>
    <row r="69" spans="1:6" s="4" customFormat="1" x14ac:dyDescent="0.25">
      <c r="A69" s="5" t="s">
        <v>132</v>
      </c>
      <c r="B69" s="5" t="s">
        <v>133</v>
      </c>
      <c r="C69" s="8">
        <v>1530532.81</v>
      </c>
      <c r="D69" s="8">
        <v>1531219.56</v>
      </c>
      <c r="E69" s="9">
        <f t="shared" si="0"/>
        <v>686.75</v>
      </c>
      <c r="F69" s="10">
        <f t="shared" si="2"/>
        <v>4.4869995305752379E-4</v>
      </c>
    </row>
    <row r="70" spans="1:6" s="4" customFormat="1" x14ac:dyDescent="0.25">
      <c r="A70" s="5" t="s">
        <v>134</v>
      </c>
      <c r="B70" s="5" t="s">
        <v>135</v>
      </c>
      <c r="C70" s="8">
        <v>4763559.0199999996</v>
      </c>
      <c r="D70" s="8">
        <v>4909015.59</v>
      </c>
      <c r="E70" s="9">
        <f t="shared" si="0"/>
        <v>145456.5700000003</v>
      </c>
      <c r="F70" s="10">
        <f t="shared" si="2"/>
        <v>3.053527192363837E-2</v>
      </c>
    </row>
    <row r="71" spans="1:6" s="4" customFormat="1" x14ac:dyDescent="0.25">
      <c r="A71" s="11" t="s">
        <v>136</v>
      </c>
      <c r="B71" s="11" t="s">
        <v>137</v>
      </c>
      <c r="C71" s="12">
        <v>1677488.54</v>
      </c>
      <c r="D71" s="12">
        <v>1557431.53</v>
      </c>
      <c r="E71" s="13">
        <f t="shared" si="0"/>
        <v>-120057.01000000001</v>
      </c>
      <c r="F71" s="14">
        <f t="shared" si="2"/>
        <v>-7.1569496385352357E-2</v>
      </c>
    </row>
    <row r="72" spans="1:6" s="4" customFormat="1" x14ac:dyDescent="0.25">
      <c r="A72" s="5" t="s">
        <v>138</v>
      </c>
      <c r="B72" s="5" t="s">
        <v>139</v>
      </c>
      <c r="C72" s="8">
        <v>606705.42000000004</v>
      </c>
      <c r="D72" s="8">
        <v>616510.16</v>
      </c>
      <c r="E72" s="9">
        <f t="shared" si="0"/>
        <v>9804.7399999999907</v>
      </c>
      <c r="F72" s="10">
        <f t="shared" si="2"/>
        <v>1.6160627014012812E-2</v>
      </c>
    </row>
    <row r="73" spans="1:6" s="4" customFormat="1" x14ac:dyDescent="0.25">
      <c r="A73" s="11" t="s">
        <v>140</v>
      </c>
      <c r="B73" s="11" t="s">
        <v>141</v>
      </c>
      <c r="C73" s="12">
        <v>1208924.97</v>
      </c>
      <c r="D73" s="12">
        <v>1165675.19</v>
      </c>
      <c r="E73" s="13">
        <f t="shared" ref="E73:E136" si="3">SUM(D73-C73)</f>
        <v>-43249.780000000028</v>
      </c>
      <c r="F73" s="14">
        <f t="shared" si="2"/>
        <v>-3.5775404655592508E-2</v>
      </c>
    </row>
    <row r="74" spans="1:6" s="4" customFormat="1" x14ac:dyDescent="0.25">
      <c r="A74" s="5" t="s">
        <v>142</v>
      </c>
      <c r="B74" s="5" t="s">
        <v>143</v>
      </c>
      <c r="C74" s="8">
        <v>2526786.5699999998</v>
      </c>
      <c r="D74" s="8">
        <v>2528690.7799999998</v>
      </c>
      <c r="E74" s="9">
        <f t="shared" si="3"/>
        <v>1904.2099999999627</v>
      </c>
      <c r="F74" s="10">
        <f t="shared" si="2"/>
        <v>7.5360935609213833E-4</v>
      </c>
    </row>
    <row r="75" spans="1:6" s="4" customFormat="1" x14ac:dyDescent="0.25">
      <c r="A75" s="5" t="s">
        <v>144</v>
      </c>
      <c r="B75" s="5" t="s">
        <v>145</v>
      </c>
      <c r="C75" s="8">
        <v>6965272.2999999998</v>
      </c>
      <c r="D75" s="8">
        <v>7352903.1500000004</v>
      </c>
      <c r="E75" s="9">
        <f t="shared" si="3"/>
        <v>387630.85000000056</v>
      </c>
      <c r="F75" s="10">
        <f t="shared" si="2"/>
        <v>5.5651930506722701E-2</v>
      </c>
    </row>
    <row r="76" spans="1:6" s="4" customFormat="1" x14ac:dyDescent="0.25">
      <c r="A76" s="5" t="s">
        <v>146</v>
      </c>
      <c r="B76" s="5" t="s">
        <v>147</v>
      </c>
      <c r="C76" s="8">
        <v>577481.48</v>
      </c>
      <c r="D76" s="8">
        <v>589844.23</v>
      </c>
      <c r="E76" s="9">
        <f t="shared" si="3"/>
        <v>12362.75</v>
      </c>
      <c r="F76" s="10">
        <f t="shared" si="2"/>
        <v>2.1408045847634803E-2</v>
      </c>
    </row>
    <row r="77" spans="1:6" s="4" customFormat="1" x14ac:dyDescent="0.25">
      <c r="A77" s="5" t="s">
        <v>148</v>
      </c>
      <c r="B77" s="5" t="s">
        <v>149</v>
      </c>
      <c r="C77" s="8">
        <v>5368271.9400000004</v>
      </c>
      <c r="D77" s="8">
        <v>5478802.3799999999</v>
      </c>
      <c r="E77" s="9">
        <f t="shared" si="3"/>
        <v>110530.43999999948</v>
      </c>
      <c r="F77" s="10">
        <f t="shared" si="2"/>
        <v>2.0589575423036313E-2</v>
      </c>
    </row>
    <row r="78" spans="1:6" s="4" customFormat="1" x14ac:dyDescent="0.25">
      <c r="A78" s="11" t="s">
        <v>150</v>
      </c>
      <c r="B78" s="11" t="s">
        <v>151</v>
      </c>
      <c r="C78" s="12">
        <v>4495815.9400000004</v>
      </c>
      <c r="D78" s="12">
        <v>4357872.1099999994</v>
      </c>
      <c r="E78" s="13">
        <f t="shared" si="3"/>
        <v>-137943.83000000101</v>
      </c>
      <c r="F78" s="14">
        <f t="shared" si="2"/>
        <v>-3.0682712958217988E-2</v>
      </c>
    </row>
    <row r="79" spans="1:6" s="4" customFormat="1" x14ac:dyDescent="0.25">
      <c r="A79" s="11" t="s">
        <v>152</v>
      </c>
      <c r="B79" s="11" t="s">
        <v>153</v>
      </c>
      <c r="C79" s="12">
        <v>1016526.5</v>
      </c>
      <c r="D79" s="12">
        <v>1011125.92</v>
      </c>
      <c r="E79" s="13">
        <f t="shared" si="3"/>
        <v>-5400.5799999999581</v>
      </c>
      <c r="F79" s="14">
        <f t="shared" si="2"/>
        <v>-5.312778368296309E-3</v>
      </c>
    </row>
    <row r="80" spans="1:6" s="4" customFormat="1" x14ac:dyDescent="0.25">
      <c r="A80" s="5" t="s">
        <v>154</v>
      </c>
      <c r="B80" s="5" t="s">
        <v>155</v>
      </c>
      <c r="C80" s="8">
        <v>1473773.83</v>
      </c>
      <c r="D80" s="8">
        <v>1780017.41</v>
      </c>
      <c r="E80" s="9">
        <f t="shared" si="3"/>
        <v>306243.57999999984</v>
      </c>
      <c r="F80" s="10">
        <f t="shared" si="2"/>
        <v>0.20779550685874223</v>
      </c>
    </row>
    <row r="81" spans="1:6" s="4" customFormat="1" x14ac:dyDescent="0.25">
      <c r="A81" s="5" t="s">
        <v>156</v>
      </c>
      <c r="B81" s="5" t="s">
        <v>157</v>
      </c>
      <c r="C81" s="8">
        <v>4366512.5599999996</v>
      </c>
      <c r="D81" s="8">
        <v>4530114.46</v>
      </c>
      <c r="E81" s="9">
        <f t="shared" si="3"/>
        <v>163601.90000000037</v>
      </c>
      <c r="F81" s="10">
        <f t="shared" si="2"/>
        <v>3.7467406254294705E-2</v>
      </c>
    </row>
    <row r="82" spans="1:6" s="4" customFormat="1" x14ac:dyDescent="0.25">
      <c r="A82" s="5" t="s">
        <v>158</v>
      </c>
      <c r="B82" s="5" t="s">
        <v>159</v>
      </c>
      <c r="C82" s="8">
        <v>1200017.1100000001</v>
      </c>
      <c r="D82" s="8">
        <v>1214779.6600000001</v>
      </c>
      <c r="E82" s="9">
        <f t="shared" si="3"/>
        <v>14762.550000000047</v>
      </c>
      <c r="F82" s="10">
        <f t="shared" si="2"/>
        <v>1.2301949594702067E-2</v>
      </c>
    </row>
    <row r="83" spans="1:6" s="4" customFormat="1" x14ac:dyDescent="0.25">
      <c r="A83" s="11" t="s">
        <v>160</v>
      </c>
      <c r="B83" s="11" t="s">
        <v>161</v>
      </c>
      <c r="C83" s="12">
        <v>4823865.95</v>
      </c>
      <c r="D83" s="12">
        <v>4570657.9800000004</v>
      </c>
      <c r="E83" s="13">
        <f t="shared" si="3"/>
        <v>-253207.96999999974</v>
      </c>
      <c r="F83" s="14">
        <f t="shared" si="2"/>
        <v>-5.2490672963248435E-2</v>
      </c>
    </row>
    <row r="84" spans="1:6" s="4" customFormat="1" x14ac:dyDescent="0.25">
      <c r="A84" s="11" t="s">
        <v>162</v>
      </c>
      <c r="B84" s="11" t="s">
        <v>163</v>
      </c>
      <c r="C84" s="12">
        <v>1917629.6</v>
      </c>
      <c r="D84" s="12">
        <v>1794004.88</v>
      </c>
      <c r="E84" s="13">
        <f t="shared" si="3"/>
        <v>-123624.7200000002</v>
      </c>
      <c r="F84" s="14">
        <f t="shared" si="2"/>
        <v>-6.446746545839728E-2</v>
      </c>
    </row>
    <row r="85" spans="1:6" s="4" customFormat="1" x14ac:dyDescent="0.25">
      <c r="A85" s="5" t="s">
        <v>164</v>
      </c>
      <c r="B85" s="5" t="s">
        <v>165</v>
      </c>
      <c r="C85" s="8">
        <v>1440708.69</v>
      </c>
      <c r="D85" s="8">
        <v>1690944.99</v>
      </c>
      <c r="E85" s="9">
        <f t="shared" si="3"/>
        <v>250236.30000000005</v>
      </c>
      <c r="F85" s="10">
        <f t="shared" si="2"/>
        <v>0.1736897276575739</v>
      </c>
    </row>
    <row r="86" spans="1:6" s="4" customFormat="1" x14ac:dyDescent="0.25">
      <c r="A86" s="5" t="s">
        <v>166</v>
      </c>
      <c r="B86" s="5" t="s">
        <v>167</v>
      </c>
      <c r="C86" s="8">
        <v>1459577.46</v>
      </c>
      <c r="D86" s="8">
        <v>1552663.7100000002</v>
      </c>
      <c r="E86" s="9">
        <f t="shared" si="3"/>
        <v>93086.250000000233</v>
      </c>
      <c r="F86" s="10">
        <f t="shared" si="2"/>
        <v>6.3776162999941252E-2</v>
      </c>
    </row>
    <row r="87" spans="1:6" s="4" customFormat="1" x14ac:dyDescent="0.25">
      <c r="A87" s="11" t="s">
        <v>168</v>
      </c>
      <c r="B87" s="11" t="s">
        <v>169</v>
      </c>
      <c r="C87" s="12">
        <v>1926178.38</v>
      </c>
      <c r="D87" s="12">
        <v>1776855.39</v>
      </c>
      <c r="E87" s="13">
        <f t="shared" si="3"/>
        <v>-149322.99</v>
      </c>
      <c r="F87" s="14">
        <f t="shared" si="2"/>
        <v>-7.752292910690857E-2</v>
      </c>
    </row>
    <row r="88" spans="1:6" s="4" customFormat="1" x14ac:dyDescent="0.25">
      <c r="A88" s="11" t="s">
        <v>170</v>
      </c>
      <c r="B88" s="11" t="s">
        <v>171</v>
      </c>
      <c r="C88" s="12">
        <v>2590007.66</v>
      </c>
      <c r="D88" s="12">
        <v>2460044.88</v>
      </c>
      <c r="E88" s="13">
        <f t="shared" si="3"/>
        <v>-129962.78000000026</v>
      </c>
      <c r="F88" s="14">
        <f t="shared" si="2"/>
        <v>-5.0178531132220767E-2</v>
      </c>
    </row>
    <row r="89" spans="1:6" s="4" customFormat="1" x14ac:dyDescent="0.25">
      <c r="A89" s="5" t="s">
        <v>172</v>
      </c>
      <c r="B89" s="5" t="s">
        <v>173</v>
      </c>
      <c r="C89" s="8">
        <v>3170346.63</v>
      </c>
      <c r="D89" s="8">
        <v>3287078.49</v>
      </c>
      <c r="E89" s="9">
        <f t="shared" si="3"/>
        <v>116731.86000000034</v>
      </c>
      <c r="F89" s="10">
        <f t="shared" si="2"/>
        <v>3.6819904453160801E-2</v>
      </c>
    </row>
    <row r="90" spans="1:6" s="4" customFormat="1" x14ac:dyDescent="0.25">
      <c r="A90" s="5" t="s">
        <v>174</v>
      </c>
      <c r="B90" s="5" t="s">
        <v>175</v>
      </c>
      <c r="C90" s="8">
        <v>6247533.7599999998</v>
      </c>
      <c r="D90" s="8">
        <v>6467885.8799999999</v>
      </c>
      <c r="E90" s="9">
        <f t="shared" si="3"/>
        <v>220352.12000000011</v>
      </c>
      <c r="F90" s="10">
        <f t="shared" si="2"/>
        <v>3.5270256786895715E-2</v>
      </c>
    </row>
    <row r="91" spans="1:6" s="4" customFormat="1" x14ac:dyDescent="0.25">
      <c r="A91" s="5" t="s">
        <v>176</v>
      </c>
      <c r="B91" s="5" t="s">
        <v>177</v>
      </c>
      <c r="C91" s="8">
        <v>1261118.74</v>
      </c>
      <c r="D91" s="8">
        <v>1303968.26</v>
      </c>
      <c r="E91" s="9">
        <f t="shared" si="3"/>
        <v>42849.520000000019</v>
      </c>
      <c r="F91" s="10">
        <f t="shared" si="2"/>
        <v>3.3977387410800045E-2</v>
      </c>
    </row>
    <row r="92" spans="1:6" s="4" customFormat="1" x14ac:dyDescent="0.25">
      <c r="A92" s="5" t="s">
        <v>178</v>
      </c>
      <c r="B92" s="5" t="s">
        <v>179</v>
      </c>
      <c r="C92" s="8">
        <v>1771610.09</v>
      </c>
      <c r="D92" s="8">
        <v>1785870.51</v>
      </c>
      <c r="E92" s="9">
        <f t="shared" si="3"/>
        <v>14260.419999999925</v>
      </c>
      <c r="F92" s="10">
        <f t="shared" si="2"/>
        <v>8.0494122722003271E-3</v>
      </c>
    </row>
    <row r="93" spans="1:6" s="4" customFormat="1" x14ac:dyDescent="0.25">
      <c r="A93" s="5" t="s">
        <v>180</v>
      </c>
      <c r="B93" s="5" t="s">
        <v>181</v>
      </c>
      <c r="C93" s="8">
        <v>1397989.86</v>
      </c>
      <c r="D93" s="8">
        <v>1504898.98</v>
      </c>
      <c r="E93" s="9">
        <f t="shared" si="3"/>
        <v>106909.11999999988</v>
      </c>
      <c r="F93" s="10">
        <f t="shared" si="2"/>
        <v>7.6473458827519589E-2</v>
      </c>
    </row>
    <row r="94" spans="1:6" s="4" customFormat="1" x14ac:dyDescent="0.25">
      <c r="A94" s="5" t="s">
        <v>182</v>
      </c>
      <c r="B94" s="5" t="s">
        <v>183</v>
      </c>
      <c r="C94" s="8">
        <v>1712072.96</v>
      </c>
      <c r="D94" s="8">
        <v>1821731.69</v>
      </c>
      <c r="E94" s="9">
        <f t="shared" si="3"/>
        <v>109658.72999999998</v>
      </c>
      <c r="F94" s="10">
        <f t="shared" si="2"/>
        <v>6.4050266876477024E-2</v>
      </c>
    </row>
    <row r="95" spans="1:6" s="4" customFormat="1" x14ac:dyDescent="0.25">
      <c r="A95" s="11" t="s">
        <v>184</v>
      </c>
      <c r="B95" s="11" t="s">
        <v>185</v>
      </c>
      <c r="C95" s="12">
        <v>1267103.06</v>
      </c>
      <c r="D95" s="12">
        <v>1162202.48</v>
      </c>
      <c r="E95" s="13">
        <f t="shared" si="3"/>
        <v>-104900.58000000007</v>
      </c>
      <c r="F95" s="14">
        <f t="shared" si="2"/>
        <v>-8.2787725254171565E-2</v>
      </c>
    </row>
    <row r="96" spans="1:6" s="4" customFormat="1" x14ac:dyDescent="0.25">
      <c r="A96" s="11" t="s">
        <v>186</v>
      </c>
      <c r="B96" s="11" t="s">
        <v>187</v>
      </c>
      <c r="C96" s="12">
        <v>1717907.25</v>
      </c>
      <c r="D96" s="12">
        <v>1692488.41</v>
      </c>
      <c r="E96" s="13">
        <f t="shared" si="3"/>
        <v>-25418.840000000084</v>
      </c>
      <c r="F96" s="14">
        <f t="shared" si="2"/>
        <v>-1.4796398350376648E-2</v>
      </c>
    </row>
    <row r="97" spans="1:6" s="4" customFormat="1" x14ac:dyDescent="0.25">
      <c r="A97" s="11" t="s">
        <v>188</v>
      </c>
      <c r="B97" s="11" t="s">
        <v>189</v>
      </c>
      <c r="C97" s="12">
        <v>1095292.02</v>
      </c>
      <c r="D97" s="12">
        <v>940128.12</v>
      </c>
      <c r="E97" s="13">
        <f t="shared" si="3"/>
        <v>-155163.90000000002</v>
      </c>
      <c r="F97" s="14">
        <f t="shared" si="2"/>
        <v>-0.14166441201680627</v>
      </c>
    </row>
    <row r="98" spans="1:6" s="4" customFormat="1" x14ac:dyDescent="0.25">
      <c r="A98" s="11" t="s">
        <v>190</v>
      </c>
      <c r="B98" s="11" t="s">
        <v>191</v>
      </c>
      <c r="C98" s="12">
        <v>988707.71</v>
      </c>
      <c r="D98" s="12">
        <v>936642.49</v>
      </c>
      <c r="E98" s="13">
        <f t="shared" si="3"/>
        <v>-52065.219999999972</v>
      </c>
      <c r="F98" s="14">
        <f t="shared" si="2"/>
        <v>-5.265987052938019E-2</v>
      </c>
    </row>
    <row r="99" spans="1:6" s="4" customFormat="1" x14ac:dyDescent="0.25">
      <c r="A99" s="11" t="s">
        <v>192</v>
      </c>
      <c r="B99" s="11" t="s">
        <v>193</v>
      </c>
      <c r="C99" s="12">
        <v>337634.68</v>
      </c>
      <c r="D99" s="12">
        <v>333101.25</v>
      </c>
      <c r="E99" s="13">
        <f t="shared" si="3"/>
        <v>-4533.429999999993</v>
      </c>
      <c r="F99" s="14">
        <f t="shared" si="2"/>
        <v>-1.3427027105153987E-2</v>
      </c>
    </row>
    <row r="100" spans="1:6" s="4" customFormat="1" x14ac:dyDescent="0.25">
      <c r="A100" s="5" t="s">
        <v>194</v>
      </c>
      <c r="B100" s="5" t="s">
        <v>195</v>
      </c>
      <c r="C100" s="8">
        <v>796772.69</v>
      </c>
      <c r="D100" s="8">
        <v>797214.94</v>
      </c>
      <c r="E100" s="9">
        <f t="shared" si="3"/>
        <v>442.25</v>
      </c>
      <c r="F100" s="10">
        <f t="shared" si="2"/>
        <v>5.5505165469464071E-4</v>
      </c>
    </row>
    <row r="101" spans="1:6" s="4" customFormat="1" x14ac:dyDescent="0.25">
      <c r="A101" s="5" t="s">
        <v>196</v>
      </c>
      <c r="B101" s="5" t="s">
        <v>197</v>
      </c>
      <c r="C101" s="8">
        <v>1837842.61</v>
      </c>
      <c r="D101" s="8">
        <v>1852885.9</v>
      </c>
      <c r="E101" s="9">
        <f t="shared" si="3"/>
        <v>15043.289999999804</v>
      </c>
      <c r="F101" s="10">
        <f t="shared" si="2"/>
        <v>8.1852983047333988E-3</v>
      </c>
    </row>
    <row r="102" spans="1:6" s="4" customFormat="1" x14ac:dyDescent="0.25">
      <c r="A102" s="5" t="s">
        <v>198</v>
      </c>
      <c r="B102" s="5" t="s">
        <v>199</v>
      </c>
      <c r="C102" s="8">
        <v>582492.03</v>
      </c>
      <c r="D102" s="8">
        <v>601660.42000000004</v>
      </c>
      <c r="E102" s="9">
        <f t="shared" si="3"/>
        <v>19168.390000000014</v>
      </c>
      <c r="F102" s="10">
        <f t="shared" si="2"/>
        <v>3.2907557550615779E-2</v>
      </c>
    </row>
    <row r="103" spans="1:6" s="4" customFormat="1" x14ac:dyDescent="0.25">
      <c r="A103" s="5" t="s">
        <v>200</v>
      </c>
      <c r="B103" s="5" t="s">
        <v>201</v>
      </c>
      <c r="C103" s="8">
        <v>1072964.32</v>
      </c>
      <c r="D103" s="8">
        <v>1078771.3400000001</v>
      </c>
      <c r="E103" s="9">
        <f t="shared" si="3"/>
        <v>5807.0200000000186</v>
      </c>
      <c r="F103" s="10">
        <f t="shared" si="2"/>
        <v>5.4121277769982306E-3</v>
      </c>
    </row>
    <row r="104" spans="1:6" s="4" customFormat="1" x14ac:dyDescent="0.25">
      <c r="A104" s="11" t="s">
        <v>202</v>
      </c>
      <c r="B104" s="11" t="s">
        <v>203</v>
      </c>
      <c r="C104" s="12">
        <v>913364.01</v>
      </c>
      <c r="D104" s="12">
        <v>787145.29</v>
      </c>
      <c r="E104" s="13">
        <f t="shared" si="3"/>
        <v>-126218.71999999997</v>
      </c>
      <c r="F104" s="14">
        <f t="shared" si="2"/>
        <v>-0.13819103732804183</v>
      </c>
    </row>
    <row r="105" spans="1:6" s="4" customFormat="1" x14ac:dyDescent="0.25">
      <c r="A105" s="5" t="s">
        <v>204</v>
      </c>
      <c r="B105" s="5" t="s">
        <v>205</v>
      </c>
      <c r="C105" s="8">
        <v>455354.56</v>
      </c>
      <c r="D105" s="8">
        <v>462970</v>
      </c>
      <c r="E105" s="9">
        <f t="shared" si="3"/>
        <v>7615.4400000000023</v>
      </c>
      <c r="F105" s="10">
        <f t="shared" si="2"/>
        <v>1.6724198391688452E-2</v>
      </c>
    </row>
    <row r="106" spans="1:6" s="4" customFormat="1" x14ac:dyDescent="0.25">
      <c r="A106" s="11" t="s">
        <v>206</v>
      </c>
      <c r="B106" s="11" t="s">
        <v>207</v>
      </c>
      <c r="C106" s="12">
        <v>1199156.21</v>
      </c>
      <c r="D106" s="12">
        <v>1186311.8499999999</v>
      </c>
      <c r="E106" s="13">
        <f t="shared" si="3"/>
        <v>-12844.360000000102</v>
      </c>
      <c r="F106" s="14">
        <f t="shared" si="2"/>
        <v>-1.0711164978247582E-2</v>
      </c>
    </row>
    <row r="107" spans="1:6" s="4" customFormat="1" x14ac:dyDescent="0.25">
      <c r="A107" s="11" t="s">
        <v>208</v>
      </c>
      <c r="B107" s="11" t="s">
        <v>209</v>
      </c>
      <c r="C107" s="12">
        <v>935631.95</v>
      </c>
      <c r="D107" s="12">
        <v>738370.72</v>
      </c>
      <c r="E107" s="13">
        <f t="shared" si="3"/>
        <v>-197261.22999999998</v>
      </c>
      <c r="F107" s="14">
        <f t="shared" si="2"/>
        <v>-0.21083207985789709</v>
      </c>
    </row>
    <row r="108" spans="1:6" s="4" customFormat="1" x14ac:dyDescent="0.25">
      <c r="A108" s="5" t="s">
        <v>210</v>
      </c>
      <c r="B108" s="5" t="s">
        <v>211</v>
      </c>
      <c r="C108" s="8">
        <v>2246611.23</v>
      </c>
      <c r="D108" s="8">
        <v>2777458.5799999996</v>
      </c>
      <c r="E108" s="9">
        <f t="shared" si="3"/>
        <v>530847.34999999963</v>
      </c>
      <c r="F108" s="10">
        <f t="shared" si="2"/>
        <v>0.23628803368885484</v>
      </c>
    </row>
    <row r="109" spans="1:6" s="4" customFormat="1" x14ac:dyDescent="0.25">
      <c r="A109" s="11" t="s">
        <v>212</v>
      </c>
      <c r="B109" s="11" t="s">
        <v>213</v>
      </c>
      <c r="C109" s="12">
        <v>1292436.8500000001</v>
      </c>
      <c r="D109" s="12">
        <v>1277804.8</v>
      </c>
      <c r="E109" s="13">
        <f t="shared" si="3"/>
        <v>-14632.050000000047</v>
      </c>
      <c r="F109" s="14">
        <f t="shared" si="2"/>
        <v>-1.1321288154233644E-2</v>
      </c>
    </row>
    <row r="110" spans="1:6" s="4" customFormat="1" x14ac:dyDescent="0.25">
      <c r="A110" s="11" t="s">
        <v>214</v>
      </c>
      <c r="B110" s="11" t="s">
        <v>215</v>
      </c>
      <c r="C110" s="12">
        <v>2962388.98</v>
      </c>
      <c r="D110" s="12">
        <v>2827260</v>
      </c>
      <c r="E110" s="13">
        <f t="shared" si="3"/>
        <v>-135128.97999999998</v>
      </c>
      <c r="F110" s="14">
        <f t="shared" si="2"/>
        <v>-4.5614867227868228E-2</v>
      </c>
    </row>
    <row r="111" spans="1:6" s="4" customFormat="1" x14ac:dyDescent="0.25">
      <c r="A111" s="5" t="s">
        <v>216</v>
      </c>
      <c r="B111" s="5" t="s">
        <v>217</v>
      </c>
      <c r="C111" s="8">
        <v>2200628.69</v>
      </c>
      <c r="D111" s="8">
        <v>2301217.79</v>
      </c>
      <c r="E111" s="9">
        <f t="shared" si="3"/>
        <v>100589.10000000009</v>
      </c>
      <c r="F111" s="10">
        <f t="shared" si="2"/>
        <v>4.5709255930858603E-2</v>
      </c>
    </row>
    <row r="112" spans="1:6" s="4" customFormat="1" x14ac:dyDescent="0.25">
      <c r="A112" s="11" t="s">
        <v>218</v>
      </c>
      <c r="B112" s="11" t="s">
        <v>219</v>
      </c>
      <c r="C112" s="12">
        <v>2765135.55</v>
      </c>
      <c r="D112" s="12">
        <v>2758065.93</v>
      </c>
      <c r="E112" s="13">
        <f t="shared" si="3"/>
        <v>-7069.6199999996461</v>
      </c>
      <c r="F112" s="14">
        <f t="shared" si="2"/>
        <v>-2.5566992547615421E-3</v>
      </c>
    </row>
    <row r="113" spans="1:6" s="4" customFormat="1" x14ac:dyDescent="0.25">
      <c r="A113" s="5" t="s">
        <v>220</v>
      </c>
      <c r="B113" s="5" t="s">
        <v>221</v>
      </c>
      <c r="C113" s="8">
        <v>1293971.7</v>
      </c>
      <c r="D113" s="8">
        <v>1303494.22</v>
      </c>
      <c r="E113" s="9">
        <f t="shared" si="3"/>
        <v>9522.5200000000186</v>
      </c>
      <c r="F113" s="10">
        <f t="shared" si="2"/>
        <v>7.3591408529259323E-3</v>
      </c>
    </row>
    <row r="114" spans="1:6" s="4" customFormat="1" x14ac:dyDescent="0.25">
      <c r="A114" s="11" t="s">
        <v>222</v>
      </c>
      <c r="B114" s="11" t="s">
        <v>223</v>
      </c>
      <c r="C114" s="12">
        <v>936782.52</v>
      </c>
      <c r="D114" s="12">
        <v>881490.45</v>
      </c>
      <c r="E114" s="13">
        <f t="shared" si="3"/>
        <v>-55292.070000000065</v>
      </c>
      <c r="F114" s="14">
        <f t="shared" si="2"/>
        <v>-5.9023379300459262E-2</v>
      </c>
    </row>
    <row r="115" spans="1:6" s="4" customFormat="1" x14ac:dyDescent="0.25">
      <c r="A115" s="5" t="s">
        <v>224</v>
      </c>
      <c r="B115" s="5" t="s">
        <v>225</v>
      </c>
      <c r="C115" s="8">
        <v>407417.67</v>
      </c>
      <c r="D115" s="8">
        <v>418560.77</v>
      </c>
      <c r="E115" s="9">
        <f t="shared" si="3"/>
        <v>11143.100000000035</v>
      </c>
      <c r="F115" s="10">
        <f t="shared" si="2"/>
        <v>2.7350556494027456E-2</v>
      </c>
    </row>
    <row r="116" spans="1:6" s="4" customFormat="1" x14ac:dyDescent="0.25">
      <c r="A116" s="5" t="s">
        <v>226</v>
      </c>
      <c r="B116" s="5" t="s">
        <v>227</v>
      </c>
      <c r="C116" s="8">
        <v>988284.8</v>
      </c>
      <c r="D116" s="8">
        <v>1316421.0900000001</v>
      </c>
      <c r="E116" s="9">
        <f t="shared" si="3"/>
        <v>328136.29000000004</v>
      </c>
      <c r="F116" s="10">
        <f t="shared" si="2"/>
        <v>0.33202604148116011</v>
      </c>
    </row>
    <row r="117" spans="1:6" s="4" customFormat="1" x14ac:dyDescent="0.25">
      <c r="A117" s="11" t="s">
        <v>228</v>
      </c>
      <c r="B117" s="11" t="s">
        <v>229</v>
      </c>
      <c r="C117" s="12">
        <v>1149761.49</v>
      </c>
      <c r="D117" s="12">
        <v>1087639.2</v>
      </c>
      <c r="E117" s="13">
        <f t="shared" si="3"/>
        <v>-62122.290000000037</v>
      </c>
      <c r="F117" s="14">
        <f t="shared" si="2"/>
        <v>-5.4030588552761528E-2</v>
      </c>
    </row>
    <row r="118" spans="1:6" s="4" customFormat="1" x14ac:dyDescent="0.25">
      <c r="A118" s="5" t="s">
        <v>230</v>
      </c>
      <c r="B118" s="5" t="s">
        <v>231</v>
      </c>
      <c r="C118" s="8">
        <v>1386791.39</v>
      </c>
      <c r="D118" s="8">
        <v>1406893.4000000001</v>
      </c>
      <c r="E118" s="9">
        <f t="shared" si="3"/>
        <v>20102.010000000242</v>
      </c>
      <c r="F118" s="10">
        <f t="shared" si="2"/>
        <v>1.449533804792388E-2</v>
      </c>
    </row>
    <row r="119" spans="1:6" s="4" customFormat="1" x14ac:dyDescent="0.25">
      <c r="A119" s="5" t="s">
        <v>232</v>
      </c>
      <c r="B119" s="5" t="s">
        <v>233</v>
      </c>
      <c r="C119" s="8">
        <v>2035408.41</v>
      </c>
      <c r="D119" s="8">
        <v>2208768.86</v>
      </c>
      <c r="E119" s="9">
        <f t="shared" si="3"/>
        <v>173360.44999999995</v>
      </c>
      <c r="F119" s="10">
        <f t="shared" si="2"/>
        <v>8.5172316842298965E-2</v>
      </c>
    </row>
    <row r="120" spans="1:6" s="4" customFormat="1" x14ac:dyDescent="0.25">
      <c r="A120" s="5" t="s">
        <v>234</v>
      </c>
      <c r="B120" s="5" t="s">
        <v>235</v>
      </c>
      <c r="C120" s="8">
        <v>1170039.03</v>
      </c>
      <c r="D120" s="8">
        <v>1174176.95</v>
      </c>
      <c r="E120" s="9">
        <f t="shared" si="3"/>
        <v>4137.9199999999255</v>
      </c>
      <c r="F120" s="10">
        <f t="shared" ref="F120:F158" si="4">SUM(E120/C120)</f>
        <v>3.5365657844763738E-3</v>
      </c>
    </row>
    <row r="121" spans="1:6" s="4" customFormat="1" x14ac:dyDescent="0.25">
      <c r="A121" s="5" t="s">
        <v>236</v>
      </c>
      <c r="B121" s="5" t="s">
        <v>237</v>
      </c>
      <c r="C121" s="8">
        <v>1874553.36</v>
      </c>
      <c r="D121" s="8">
        <v>1978486.64</v>
      </c>
      <c r="E121" s="9">
        <f t="shared" si="3"/>
        <v>103933.2799999998</v>
      </c>
      <c r="F121" s="10">
        <f t="shared" si="4"/>
        <v>5.5444289940084601E-2</v>
      </c>
    </row>
    <row r="122" spans="1:6" s="4" customFormat="1" x14ac:dyDescent="0.25">
      <c r="A122" s="11" t="s">
        <v>238</v>
      </c>
      <c r="B122" s="11" t="s">
        <v>239</v>
      </c>
      <c r="C122" s="12">
        <v>538350.36</v>
      </c>
      <c r="D122" s="12">
        <v>531488.19999999995</v>
      </c>
      <c r="E122" s="13">
        <f t="shared" si="3"/>
        <v>-6862.1600000000326</v>
      </c>
      <c r="F122" s="14">
        <f t="shared" si="4"/>
        <v>-1.2746643282638527E-2</v>
      </c>
    </row>
    <row r="123" spans="1:6" s="4" customFormat="1" x14ac:dyDescent="0.25">
      <c r="A123" s="5" t="s">
        <v>240</v>
      </c>
      <c r="B123" s="5" t="s">
        <v>241</v>
      </c>
      <c r="C123" s="8">
        <v>726376.66</v>
      </c>
      <c r="D123" s="8">
        <v>763390.7</v>
      </c>
      <c r="E123" s="9">
        <f t="shared" si="3"/>
        <v>37014.039999999921</v>
      </c>
      <c r="F123" s="10">
        <f t="shared" si="4"/>
        <v>5.0957088846990101E-2</v>
      </c>
    </row>
    <row r="124" spans="1:6" s="4" customFormat="1" x14ac:dyDescent="0.25">
      <c r="A124" s="11" t="s">
        <v>242</v>
      </c>
      <c r="B124" s="11" t="s">
        <v>243</v>
      </c>
      <c r="C124" s="12">
        <v>817996.14</v>
      </c>
      <c r="D124" s="12">
        <v>753900.06</v>
      </c>
      <c r="E124" s="13">
        <f t="shared" si="3"/>
        <v>-64096.079999999958</v>
      </c>
      <c r="F124" s="14">
        <f t="shared" si="4"/>
        <v>-7.8357435769806874E-2</v>
      </c>
    </row>
    <row r="125" spans="1:6" s="4" customFormat="1" x14ac:dyDescent="0.25">
      <c r="A125" s="11" t="s">
        <v>244</v>
      </c>
      <c r="B125" s="11" t="s">
        <v>245</v>
      </c>
      <c r="C125" s="12">
        <v>9085530.8000000007</v>
      </c>
      <c r="D125" s="12">
        <v>8953241.4600000009</v>
      </c>
      <c r="E125" s="13">
        <f t="shared" si="3"/>
        <v>-132289.33999999985</v>
      </c>
      <c r="F125" s="14">
        <f t="shared" si="4"/>
        <v>-1.4560441531935574E-2</v>
      </c>
    </row>
    <row r="126" spans="1:6" s="4" customFormat="1" x14ac:dyDescent="0.25">
      <c r="A126" s="5" t="s">
        <v>246</v>
      </c>
      <c r="B126" s="5" t="s">
        <v>247</v>
      </c>
      <c r="C126" s="8">
        <v>1915088.04</v>
      </c>
      <c r="D126" s="8">
        <v>2066361.1099999999</v>
      </c>
      <c r="E126" s="9">
        <f t="shared" si="3"/>
        <v>151273.06999999983</v>
      </c>
      <c r="F126" s="10">
        <f t="shared" si="4"/>
        <v>7.8990138751010019E-2</v>
      </c>
    </row>
    <row r="127" spans="1:6" s="4" customFormat="1" x14ac:dyDescent="0.25">
      <c r="A127" s="5" t="s">
        <v>248</v>
      </c>
      <c r="B127" s="5" t="s">
        <v>249</v>
      </c>
      <c r="C127" s="8">
        <v>2201358.2400000002</v>
      </c>
      <c r="D127" s="8">
        <v>2262660.79</v>
      </c>
      <c r="E127" s="9">
        <f t="shared" si="3"/>
        <v>61302.549999999814</v>
      </c>
      <c r="F127" s="10">
        <f t="shared" si="4"/>
        <v>2.7847602850865294E-2</v>
      </c>
    </row>
    <row r="128" spans="1:6" s="4" customFormat="1" x14ac:dyDescent="0.25">
      <c r="A128" s="11" t="s">
        <v>250</v>
      </c>
      <c r="B128" s="11" t="s">
        <v>251</v>
      </c>
      <c r="C128" s="12">
        <v>889714.27</v>
      </c>
      <c r="D128" s="12">
        <v>769882.27</v>
      </c>
      <c r="E128" s="13">
        <f t="shared" si="3"/>
        <v>-119832</v>
      </c>
      <c r="F128" s="14">
        <f t="shared" si="4"/>
        <v>-0.13468593686824873</v>
      </c>
    </row>
    <row r="129" spans="1:6" s="4" customFormat="1" x14ac:dyDescent="0.25">
      <c r="A129" s="11" t="s">
        <v>252</v>
      </c>
      <c r="B129" s="11" t="s">
        <v>253</v>
      </c>
      <c r="C129" s="12">
        <v>286466.32</v>
      </c>
      <c r="D129" s="12">
        <v>270463.40999999997</v>
      </c>
      <c r="E129" s="13">
        <f t="shared" si="3"/>
        <v>-16002.910000000033</v>
      </c>
      <c r="F129" s="14">
        <f t="shared" si="4"/>
        <v>-5.5863146494848095E-2</v>
      </c>
    </row>
    <row r="130" spans="1:6" s="4" customFormat="1" x14ac:dyDescent="0.25">
      <c r="A130" s="5" t="s">
        <v>254</v>
      </c>
      <c r="B130" s="5" t="s">
        <v>255</v>
      </c>
      <c r="C130" s="8">
        <v>2832786.81</v>
      </c>
      <c r="D130" s="8">
        <v>2833018.58</v>
      </c>
      <c r="E130" s="9">
        <f t="shared" si="3"/>
        <v>231.77000000001863</v>
      </c>
      <c r="F130" s="10">
        <f t="shared" si="4"/>
        <v>8.1816958191788044E-5</v>
      </c>
    </row>
    <row r="131" spans="1:6" s="4" customFormat="1" x14ac:dyDescent="0.25">
      <c r="A131" s="5" t="s">
        <v>256</v>
      </c>
      <c r="B131" s="5" t="s">
        <v>257</v>
      </c>
      <c r="C131" s="8">
        <v>2067302.18</v>
      </c>
      <c r="D131" s="8">
        <v>2125952.5499999998</v>
      </c>
      <c r="E131" s="9">
        <f t="shared" si="3"/>
        <v>58650.369999999879</v>
      </c>
      <c r="F131" s="10">
        <f t="shared" si="4"/>
        <v>2.8370487182478511E-2</v>
      </c>
    </row>
    <row r="132" spans="1:6" s="4" customFormat="1" x14ac:dyDescent="0.25">
      <c r="A132" s="11" t="s">
        <v>258</v>
      </c>
      <c r="B132" s="11" t="s">
        <v>259</v>
      </c>
      <c r="C132" s="12">
        <v>1732191.1</v>
      </c>
      <c r="D132" s="12">
        <v>1728046.8199999998</v>
      </c>
      <c r="E132" s="13">
        <f t="shared" si="3"/>
        <v>-4144.2800000002608</v>
      </c>
      <c r="F132" s="14">
        <f t="shared" si="4"/>
        <v>-2.3925073855882648E-3</v>
      </c>
    </row>
    <row r="133" spans="1:6" s="4" customFormat="1" x14ac:dyDescent="0.25">
      <c r="A133" s="5" t="s">
        <v>260</v>
      </c>
      <c r="B133" s="5" t="s">
        <v>261</v>
      </c>
      <c r="C133" s="8">
        <v>1150254.31</v>
      </c>
      <c r="D133" s="8">
        <v>1236910.2</v>
      </c>
      <c r="E133" s="9">
        <f t="shared" si="3"/>
        <v>86655.889999999898</v>
      </c>
      <c r="F133" s="10">
        <f t="shared" si="4"/>
        <v>7.5336288024862863E-2</v>
      </c>
    </row>
    <row r="134" spans="1:6" s="4" customFormat="1" x14ac:dyDescent="0.25">
      <c r="A134" s="11" t="s">
        <v>262</v>
      </c>
      <c r="B134" s="11" t="s">
        <v>263</v>
      </c>
      <c r="C134" s="12">
        <v>1135331.05</v>
      </c>
      <c r="D134" s="12">
        <v>1069866.47</v>
      </c>
      <c r="E134" s="13">
        <f t="shared" si="3"/>
        <v>-65464.580000000075</v>
      </c>
      <c r="F134" s="14">
        <f t="shared" si="4"/>
        <v>-5.7661225771989649E-2</v>
      </c>
    </row>
    <row r="135" spans="1:6" s="4" customFormat="1" x14ac:dyDescent="0.25">
      <c r="A135" s="11" t="s">
        <v>264</v>
      </c>
      <c r="B135" s="11" t="s">
        <v>265</v>
      </c>
      <c r="C135" s="12">
        <v>760832</v>
      </c>
      <c r="D135" s="12">
        <v>690644.93</v>
      </c>
      <c r="E135" s="13">
        <f t="shared" si="3"/>
        <v>-70187.069999999949</v>
      </c>
      <c r="F135" s="14">
        <f t="shared" si="4"/>
        <v>-9.2250417963492537E-2</v>
      </c>
    </row>
    <row r="136" spans="1:6" s="4" customFormat="1" x14ac:dyDescent="0.25">
      <c r="A136" s="5" t="s">
        <v>266</v>
      </c>
      <c r="B136" s="5" t="s">
        <v>267</v>
      </c>
      <c r="C136" s="8">
        <v>470367.93</v>
      </c>
      <c r="D136" s="8">
        <v>473044.99</v>
      </c>
      <c r="E136" s="9">
        <f t="shared" si="3"/>
        <v>2677.0599999999977</v>
      </c>
      <c r="F136" s="10">
        <f t="shared" si="4"/>
        <v>5.6914169297213732E-3</v>
      </c>
    </row>
    <row r="137" spans="1:6" s="4" customFormat="1" x14ac:dyDescent="0.25">
      <c r="A137" s="11" t="s">
        <v>268</v>
      </c>
      <c r="B137" s="11" t="s">
        <v>269</v>
      </c>
      <c r="C137" s="12">
        <v>1171453.54</v>
      </c>
      <c r="D137" s="12">
        <v>1163799</v>
      </c>
      <c r="E137" s="13">
        <f t="shared" ref="E137:E158" si="5">SUM(D137-C137)</f>
        <v>-7654.5400000000373</v>
      </c>
      <c r="F137" s="14">
        <f t="shared" si="4"/>
        <v>-6.5342241400372031E-3</v>
      </c>
    </row>
    <row r="138" spans="1:6" s="4" customFormat="1" x14ac:dyDescent="0.25">
      <c r="A138" s="11" t="s">
        <v>270</v>
      </c>
      <c r="B138" s="11" t="s">
        <v>271</v>
      </c>
      <c r="C138" s="12">
        <v>1444146.45</v>
      </c>
      <c r="D138" s="12">
        <v>1389106</v>
      </c>
      <c r="E138" s="13">
        <f t="shared" si="5"/>
        <v>-55040.449999999953</v>
      </c>
      <c r="F138" s="14">
        <f t="shared" si="4"/>
        <v>-3.8112789738187533E-2</v>
      </c>
    </row>
    <row r="139" spans="1:6" s="4" customFormat="1" x14ac:dyDescent="0.25">
      <c r="A139" s="5">
        <v>7011</v>
      </c>
      <c r="B139" s="5" t="s">
        <v>272</v>
      </c>
      <c r="C139" s="8">
        <v>827386.73</v>
      </c>
      <c r="D139" s="8">
        <v>897349.84000000008</v>
      </c>
      <c r="E139" s="9">
        <f t="shared" si="5"/>
        <v>69963.110000000102</v>
      </c>
      <c r="F139" s="10">
        <f t="shared" si="4"/>
        <v>8.4559139593645777E-2</v>
      </c>
    </row>
    <row r="140" spans="1:6" s="4" customFormat="1" x14ac:dyDescent="0.25">
      <c r="A140" s="5" t="s">
        <v>273</v>
      </c>
      <c r="B140" s="5" t="s">
        <v>274</v>
      </c>
      <c r="C140" s="8">
        <v>1787531.76</v>
      </c>
      <c r="D140" s="8">
        <v>1803408.11</v>
      </c>
      <c r="E140" s="9">
        <f t="shared" si="5"/>
        <v>15876.350000000093</v>
      </c>
      <c r="F140" s="10">
        <f t="shared" si="4"/>
        <v>8.8817163170292947E-3</v>
      </c>
    </row>
    <row r="141" spans="1:6" s="4" customFormat="1" x14ac:dyDescent="0.25">
      <c r="A141" s="5" t="s">
        <v>275</v>
      </c>
      <c r="B141" s="5" t="s">
        <v>276</v>
      </c>
      <c r="C141" s="8">
        <v>1618759.64</v>
      </c>
      <c r="D141" s="8">
        <v>1773204.8299999998</v>
      </c>
      <c r="E141" s="9">
        <f t="shared" si="5"/>
        <v>154445.18999999994</v>
      </c>
      <c r="F141" s="10">
        <f t="shared" si="4"/>
        <v>9.5409587800199883E-2</v>
      </c>
    </row>
    <row r="142" spans="1:6" s="4" customFormat="1" x14ac:dyDescent="0.25">
      <c r="A142" s="11" t="s">
        <v>277</v>
      </c>
      <c r="B142" s="11" t="s">
        <v>278</v>
      </c>
      <c r="C142" s="12">
        <v>1152597.3500000001</v>
      </c>
      <c r="D142" s="12">
        <v>1120282.05</v>
      </c>
      <c r="E142" s="13">
        <f t="shared" si="5"/>
        <v>-32315.300000000047</v>
      </c>
      <c r="F142" s="14">
        <f t="shared" si="4"/>
        <v>-2.8036937617460289E-2</v>
      </c>
    </row>
    <row r="143" spans="1:6" s="4" customFormat="1" x14ac:dyDescent="0.25">
      <c r="A143" s="5" t="s">
        <v>279</v>
      </c>
      <c r="B143" s="5" t="s">
        <v>280</v>
      </c>
      <c r="C143" s="8">
        <v>1478788.99</v>
      </c>
      <c r="D143" s="8">
        <v>1502821.56</v>
      </c>
      <c r="E143" s="9">
        <f t="shared" si="5"/>
        <v>24032.570000000065</v>
      </c>
      <c r="F143" s="10">
        <f t="shared" si="4"/>
        <v>1.625152077985113E-2</v>
      </c>
    </row>
    <row r="144" spans="1:6" s="4" customFormat="1" x14ac:dyDescent="0.25">
      <c r="A144" s="5" t="s">
        <v>281</v>
      </c>
      <c r="B144" s="5" t="s">
        <v>282</v>
      </c>
      <c r="C144" s="8">
        <v>1121866.58</v>
      </c>
      <c r="D144" s="8">
        <v>1122712.21</v>
      </c>
      <c r="E144" s="9">
        <f t="shared" si="5"/>
        <v>845.62999999988824</v>
      </c>
      <c r="F144" s="10">
        <f t="shared" si="4"/>
        <v>7.5377055977537738E-4</v>
      </c>
    </row>
    <row r="145" spans="1:6" s="4" customFormat="1" x14ac:dyDescent="0.25">
      <c r="A145" s="5" t="s">
        <v>283</v>
      </c>
      <c r="B145" s="5" t="s">
        <v>284</v>
      </c>
      <c r="C145" s="8">
        <v>1311968.3899999999</v>
      </c>
      <c r="D145" s="8">
        <v>1344571.49</v>
      </c>
      <c r="E145" s="9">
        <f t="shared" si="5"/>
        <v>32603.100000000093</v>
      </c>
      <c r="F145" s="10">
        <f t="shared" si="4"/>
        <v>2.4850522503823507E-2</v>
      </c>
    </row>
    <row r="146" spans="1:6" s="4" customFormat="1" x14ac:dyDescent="0.25">
      <c r="A146" s="11" t="s">
        <v>285</v>
      </c>
      <c r="B146" s="11" t="s">
        <v>286</v>
      </c>
      <c r="C146" s="12">
        <v>6385824.1900000004</v>
      </c>
      <c r="D146" s="12">
        <v>5988443.9800000004</v>
      </c>
      <c r="E146" s="13">
        <f t="shared" si="5"/>
        <v>-397380.20999999996</v>
      </c>
      <c r="F146" s="14">
        <f t="shared" si="4"/>
        <v>-6.222849207503784E-2</v>
      </c>
    </row>
    <row r="147" spans="1:6" s="4" customFormat="1" x14ac:dyDescent="0.25">
      <c r="A147" s="11" t="s">
        <v>287</v>
      </c>
      <c r="B147" s="11" t="s">
        <v>288</v>
      </c>
      <c r="C147" s="12">
        <v>593528.6</v>
      </c>
      <c r="D147" s="12">
        <v>552462.93999999994</v>
      </c>
      <c r="E147" s="13">
        <f t="shared" si="5"/>
        <v>-41065.660000000033</v>
      </c>
      <c r="F147" s="14">
        <f t="shared" si="4"/>
        <v>-6.918901633383806E-2</v>
      </c>
    </row>
    <row r="148" spans="1:6" s="4" customFormat="1" x14ac:dyDescent="0.25">
      <c r="A148" s="11" t="s">
        <v>289</v>
      </c>
      <c r="B148" s="11" t="s">
        <v>290</v>
      </c>
      <c r="C148" s="12">
        <v>605635.07999999996</v>
      </c>
      <c r="D148" s="12">
        <v>578985.92000000004</v>
      </c>
      <c r="E148" s="13">
        <f t="shared" si="5"/>
        <v>-26649.159999999916</v>
      </c>
      <c r="F148" s="14">
        <f t="shared" si="4"/>
        <v>-4.4002008602275676E-2</v>
      </c>
    </row>
    <row r="149" spans="1:6" s="4" customFormat="1" x14ac:dyDescent="0.25">
      <c r="A149" s="11" t="s">
        <v>291</v>
      </c>
      <c r="B149" s="11" t="s">
        <v>292</v>
      </c>
      <c r="C149" s="12">
        <v>1391523.55</v>
      </c>
      <c r="D149" s="12">
        <v>1312632.69</v>
      </c>
      <c r="E149" s="13">
        <f t="shared" si="5"/>
        <v>-78890.860000000102</v>
      </c>
      <c r="F149" s="14">
        <f t="shared" si="4"/>
        <v>-5.6693873416659102E-2</v>
      </c>
    </row>
    <row r="150" spans="1:6" s="4" customFormat="1" x14ac:dyDescent="0.25">
      <c r="A150" s="5" t="s">
        <v>293</v>
      </c>
      <c r="B150" s="5" t="s">
        <v>294</v>
      </c>
      <c r="C150" s="8">
        <v>2956129.96</v>
      </c>
      <c r="D150" s="8">
        <v>3468529.93</v>
      </c>
      <c r="E150" s="9">
        <f t="shared" si="5"/>
        <v>512399.9700000002</v>
      </c>
      <c r="F150" s="10">
        <f t="shared" si="4"/>
        <v>0.17333472375483797</v>
      </c>
    </row>
    <row r="151" spans="1:6" s="4" customFormat="1" x14ac:dyDescent="0.25">
      <c r="A151" s="11" t="s">
        <v>295</v>
      </c>
      <c r="B151" s="11" t="s">
        <v>296</v>
      </c>
      <c r="C151" s="12">
        <v>2743794.96</v>
      </c>
      <c r="D151" s="12">
        <v>2382707.5699999998</v>
      </c>
      <c r="E151" s="13">
        <f t="shared" si="5"/>
        <v>-361087.39000000013</v>
      </c>
      <c r="F151" s="14">
        <f t="shared" si="4"/>
        <v>-0.13160144809071306</v>
      </c>
    </row>
    <row r="152" spans="1:6" s="4" customFormat="1" x14ac:dyDescent="0.25">
      <c r="A152" s="5" t="s">
        <v>297</v>
      </c>
      <c r="B152" s="5" t="s">
        <v>298</v>
      </c>
      <c r="C152" s="8">
        <v>931862.51</v>
      </c>
      <c r="D152" s="8">
        <v>975442.16</v>
      </c>
      <c r="E152" s="9">
        <f t="shared" si="5"/>
        <v>43579.650000000023</v>
      </c>
      <c r="F152" s="10">
        <f t="shared" si="4"/>
        <v>4.6766180131015272E-2</v>
      </c>
    </row>
    <row r="153" spans="1:6" s="4" customFormat="1" x14ac:dyDescent="0.25">
      <c r="A153" s="11" t="s">
        <v>299</v>
      </c>
      <c r="B153" s="11" t="s">
        <v>300</v>
      </c>
      <c r="C153" s="12">
        <v>953582.03</v>
      </c>
      <c r="D153" s="12">
        <v>795782.42</v>
      </c>
      <c r="E153" s="13">
        <f t="shared" si="5"/>
        <v>-157799.60999999999</v>
      </c>
      <c r="F153" s="14">
        <f t="shared" si="4"/>
        <v>-0.16548089732773172</v>
      </c>
    </row>
    <row r="154" spans="1:6" s="4" customFormat="1" x14ac:dyDescent="0.25">
      <c r="A154" s="11" t="s">
        <v>301</v>
      </c>
      <c r="B154" s="11" t="s">
        <v>302</v>
      </c>
      <c r="C154" s="12">
        <v>1737146.38</v>
      </c>
      <c r="D154" s="12">
        <v>1731645.15</v>
      </c>
      <c r="E154" s="13">
        <f t="shared" si="5"/>
        <v>-5501.2299999999814</v>
      </c>
      <c r="F154" s="14">
        <f t="shared" si="4"/>
        <v>-3.1668200580770756E-3</v>
      </c>
    </row>
    <row r="155" spans="1:6" s="4" customFormat="1" x14ac:dyDescent="0.25">
      <c r="A155" s="11" t="s">
        <v>303</v>
      </c>
      <c r="B155" s="11" t="s">
        <v>304</v>
      </c>
      <c r="C155" s="12">
        <v>394752.16</v>
      </c>
      <c r="D155" s="12">
        <v>359725.2</v>
      </c>
      <c r="E155" s="13">
        <f t="shared" si="5"/>
        <v>-35026.959999999963</v>
      </c>
      <c r="F155" s="14">
        <f t="shared" si="4"/>
        <v>-8.8731522077041866E-2</v>
      </c>
    </row>
    <row r="156" spans="1:6" s="4" customFormat="1" x14ac:dyDescent="0.25">
      <c r="A156" s="11" t="s">
        <v>305</v>
      </c>
      <c r="B156" s="11" t="s">
        <v>306</v>
      </c>
      <c r="C156" s="12">
        <v>631301.87</v>
      </c>
      <c r="D156" s="12">
        <v>556205.21</v>
      </c>
      <c r="E156" s="13">
        <f t="shared" si="5"/>
        <v>-75096.660000000033</v>
      </c>
      <c r="F156" s="14">
        <f t="shared" si="4"/>
        <v>-0.11895523135390053</v>
      </c>
    </row>
    <row r="157" spans="1:6" s="4" customFormat="1" x14ac:dyDescent="0.25">
      <c r="A157" s="5" t="s">
        <v>307</v>
      </c>
      <c r="B157" s="5" t="s">
        <v>308</v>
      </c>
      <c r="C157" s="8">
        <v>894788.21</v>
      </c>
      <c r="D157" s="8">
        <v>915250.59</v>
      </c>
      <c r="E157" s="9">
        <f t="shared" si="5"/>
        <v>20462.380000000005</v>
      </c>
      <c r="F157" s="10">
        <f t="shared" si="4"/>
        <v>2.2868405921441463E-2</v>
      </c>
    </row>
    <row r="158" spans="1:6" s="4" customFormat="1" x14ac:dyDescent="0.25">
      <c r="A158" s="11" t="s">
        <v>309</v>
      </c>
      <c r="B158" s="11" t="s">
        <v>310</v>
      </c>
      <c r="C158" s="12">
        <v>1131242.51</v>
      </c>
      <c r="D158" s="12">
        <v>1101347.4300000002</v>
      </c>
      <c r="E158" s="13">
        <f t="shared" si="5"/>
        <v>-29895.079999999842</v>
      </c>
      <c r="F158" s="14">
        <f t="shared" si="4"/>
        <v>-2.6426765026713716E-2</v>
      </c>
    </row>
    <row r="159" spans="1:6" s="4" customFormat="1" x14ac:dyDescent="0.25">
      <c r="A159" s="1"/>
      <c r="B159" s="1"/>
      <c r="C159" s="3"/>
      <c r="D159" s="3"/>
      <c r="E159" s="9"/>
      <c r="F159" s="1"/>
    </row>
    <row r="160" spans="1:6" s="4" customFormat="1" x14ac:dyDescent="0.25">
      <c r="A160" s="1"/>
      <c r="B160" s="5" t="s">
        <v>311</v>
      </c>
      <c r="C160" s="9">
        <f>SUM(C9:C158)</f>
        <v>303039056.13999999</v>
      </c>
      <c r="D160" s="9">
        <f>SUM(D9:D158)</f>
        <v>308555180.96999991</v>
      </c>
      <c r="E160" s="9">
        <f>SUM(D160-C160)</f>
        <v>5516124.8299999237</v>
      </c>
      <c r="F160" s="10">
        <f>SUM(E160/C160)</f>
        <v>1.8202686149641212E-2</v>
      </c>
    </row>
    <row r="164" spans="1:7" x14ac:dyDescent="0.25">
      <c r="A164" s="15"/>
      <c r="G164" s="4"/>
    </row>
    <row r="165" spans="1:7" x14ac:dyDescent="0.25">
      <c r="G165" s="4"/>
    </row>
    <row r="166" spans="1:7" x14ac:dyDescent="0.25">
      <c r="G166" s="4"/>
    </row>
  </sheetData>
  <printOptions horizontalCentered="1" gridLines="1"/>
  <pageMargins left="0.2" right="0.2" top="0.75" bottom="0.2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Bobbitt</dc:creator>
  <cp:lastModifiedBy>Mary Bobbitt</cp:lastModifiedBy>
  <cp:lastPrinted>2015-04-08T13:26:43Z</cp:lastPrinted>
  <dcterms:created xsi:type="dcterms:W3CDTF">2015-04-08T13:25:05Z</dcterms:created>
  <dcterms:modified xsi:type="dcterms:W3CDTF">2015-04-08T13:27:33Z</dcterms:modified>
</cp:coreProperties>
</file>