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E158" i="1" l="1"/>
  <c r="C158" i="1"/>
  <c r="F157" i="1"/>
  <c r="D157" i="1"/>
  <c r="H157" i="1" s="1"/>
  <c r="G156" i="1"/>
  <c r="F156" i="1"/>
  <c r="D156" i="1"/>
  <c r="H156" i="1" s="1"/>
  <c r="G155" i="1"/>
  <c r="F155" i="1"/>
  <c r="D155" i="1"/>
  <c r="H155" i="1" s="1"/>
  <c r="F154" i="1"/>
  <c r="D154" i="1"/>
  <c r="H154" i="1" s="1"/>
  <c r="F153" i="1"/>
  <c r="D153" i="1"/>
  <c r="H153" i="1" s="1"/>
  <c r="G152" i="1"/>
  <c r="F152" i="1"/>
  <c r="D152" i="1"/>
  <c r="H152" i="1" s="1"/>
  <c r="G151" i="1"/>
  <c r="F151" i="1"/>
  <c r="D151" i="1"/>
  <c r="H151" i="1" s="1"/>
  <c r="F150" i="1"/>
  <c r="D150" i="1"/>
  <c r="H150" i="1" s="1"/>
  <c r="F149" i="1"/>
  <c r="D149" i="1"/>
  <c r="H149" i="1" s="1"/>
  <c r="G148" i="1"/>
  <c r="F148" i="1"/>
  <c r="D148" i="1"/>
  <c r="H148" i="1" s="1"/>
  <c r="G147" i="1"/>
  <c r="F147" i="1"/>
  <c r="D147" i="1"/>
  <c r="H147" i="1" s="1"/>
  <c r="F146" i="1"/>
  <c r="D146" i="1"/>
  <c r="H146" i="1" s="1"/>
  <c r="F145" i="1"/>
  <c r="D145" i="1"/>
  <c r="H145" i="1" s="1"/>
  <c r="G144" i="1"/>
  <c r="F144" i="1"/>
  <c r="D144" i="1"/>
  <c r="H144" i="1" s="1"/>
  <c r="G143" i="1"/>
  <c r="F143" i="1"/>
  <c r="D143" i="1"/>
  <c r="H143" i="1" s="1"/>
  <c r="F142" i="1"/>
  <c r="D142" i="1"/>
  <c r="H142" i="1" s="1"/>
  <c r="F141" i="1"/>
  <c r="D141" i="1"/>
  <c r="H141" i="1" s="1"/>
  <c r="G140" i="1"/>
  <c r="F140" i="1"/>
  <c r="D140" i="1"/>
  <c r="H140" i="1" s="1"/>
  <c r="G139" i="1"/>
  <c r="F139" i="1"/>
  <c r="D139" i="1"/>
  <c r="H139" i="1" s="1"/>
  <c r="F138" i="1"/>
  <c r="D138" i="1"/>
  <c r="H138" i="1" s="1"/>
  <c r="F137" i="1"/>
  <c r="D137" i="1"/>
  <c r="H137" i="1" s="1"/>
  <c r="G136" i="1"/>
  <c r="F136" i="1"/>
  <c r="D136" i="1"/>
  <c r="H136" i="1" s="1"/>
  <c r="G135" i="1"/>
  <c r="F135" i="1"/>
  <c r="D135" i="1"/>
  <c r="H135" i="1" s="1"/>
  <c r="F134" i="1"/>
  <c r="D134" i="1"/>
  <c r="H134" i="1" s="1"/>
  <c r="F133" i="1"/>
  <c r="D133" i="1"/>
  <c r="H133" i="1" s="1"/>
  <c r="G132" i="1"/>
  <c r="F132" i="1"/>
  <c r="D132" i="1"/>
  <c r="H132" i="1" s="1"/>
  <c r="G131" i="1"/>
  <c r="F131" i="1"/>
  <c r="D131" i="1"/>
  <c r="H131" i="1" s="1"/>
  <c r="F130" i="1"/>
  <c r="D130" i="1"/>
  <c r="H130" i="1" s="1"/>
  <c r="F129" i="1"/>
  <c r="D129" i="1"/>
  <c r="H129" i="1" s="1"/>
  <c r="G128" i="1"/>
  <c r="F128" i="1"/>
  <c r="D128" i="1"/>
  <c r="H128" i="1" s="1"/>
  <c r="G127" i="1"/>
  <c r="F127" i="1"/>
  <c r="D127" i="1"/>
  <c r="H127" i="1" s="1"/>
  <c r="F126" i="1"/>
  <c r="D126" i="1"/>
  <c r="H126" i="1" s="1"/>
  <c r="F125" i="1"/>
  <c r="D125" i="1"/>
  <c r="H125" i="1" s="1"/>
  <c r="G124" i="1"/>
  <c r="F124" i="1"/>
  <c r="D124" i="1"/>
  <c r="H124" i="1" s="1"/>
  <c r="F123" i="1"/>
  <c r="D123" i="1"/>
  <c r="H123" i="1" s="1"/>
  <c r="F122" i="1"/>
  <c r="D122" i="1"/>
  <c r="F121" i="1"/>
  <c r="D121" i="1"/>
  <c r="H121" i="1" s="1"/>
  <c r="G120" i="1"/>
  <c r="F120" i="1"/>
  <c r="D120" i="1"/>
  <c r="H120" i="1" s="1"/>
  <c r="G119" i="1"/>
  <c r="F119" i="1"/>
  <c r="D119" i="1"/>
  <c r="H119" i="1" s="1"/>
  <c r="F118" i="1"/>
  <c r="D118" i="1"/>
  <c r="F117" i="1"/>
  <c r="D117" i="1"/>
  <c r="H117" i="1" s="1"/>
  <c r="G116" i="1"/>
  <c r="F116" i="1"/>
  <c r="D116" i="1"/>
  <c r="H116" i="1" s="1"/>
  <c r="G115" i="1"/>
  <c r="F115" i="1"/>
  <c r="D115" i="1"/>
  <c r="H115" i="1" s="1"/>
  <c r="F114" i="1"/>
  <c r="D114" i="1"/>
  <c r="G113" i="1"/>
  <c r="F113" i="1"/>
  <c r="D113" i="1"/>
  <c r="H113" i="1" s="1"/>
  <c r="G112" i="1"/>
  <c r="F112" i="1"/>
  <c r="D112" i="1"/>
  <c r="H112" i="1" s="1"/>
  <c r="F111" i="1"/>
  <c r="D111" i="1"/>
  <c r="H111" i="1" s="1"/>
  <c r="F110" i="1"/>
  <c r="D110" i="1"/>
  <c r="G109" i="1"/>
  <c r="F109" i="1"/>
  <c r="D109" i="1"/>
  <c r="H109" i="1" s="1"/>
  <c r="G108" i="1"/>
  <c r="F108" i="1"/>
  <c r="D108" i="1"/>
  <c r="H108" i="1" s="1"/>
  <c r="F107" i="1"/>
  <c r="D107" i="1"/>
  <c r="H107" i="1" s="1"/>
  <c r="F106" i="1"/>
  <c r="D106" i="1"/>
  <c r="F105" i="1"/>
  <c r="D105" i="1"/>
  <c r="H105" i="1" s="1"/>
  <c r="G104" i="1"/>
  <c r="F104" i="1"/>
  <c r="D104" i="1"/>
  <c r="H104" i="1" s="1"/>
  <c r="G103" i="1"/>
  <c r="F103" i="1"/>
  <c r="D103" i="1"/>
  <c r="H103" i="1" s="1"/>
  <c r="F102" i="1"/>
  <c r="D102" i="1"/>
  <c r="F101" i="1"/>
  <c r="D101" i="1"/>
  <c r="H101" i="1" s="1"/>
  <c r="G100" i="1"/>
  <c r="F100" i="1"/>
  <c r="D100" i="1"/>
  <c r="H100" i="1" s="1"/>
  <c r="G99" i="1"/>
  <c r="F99" i="1"/>
  <c r="D99" i="1"/>
  <c r="H99" i="1" s="1"/>
  <c r="F98" i="1"/>
  <c r="D98" i="1"/>
  <c r="G97" i="1"/>
  <c r="F97" i="1"/>
  <c r="D97" i="1"/>
  <c r="H97" i="1" s="1"/>
  <c r="G96" i="1"/>
  <c r="F96" i="1"/>
  <c r="D96" i="1"/>
  <c r="H96" i="1" s="1"/>
  <c r="F95" i="1"/>
  <c r="D95" i="1"/>
  <c r="H95" i="1" s="1"/>
  <c r="F94" i="1"/>
  <c r="D94" i="1"/>
  <c r="G93" i="1"/>
  <c r="F93" i="1"/>
  <c r="D93" i="1"/>
  <c r="H93" i="1" s="1"/>
  <c r="G92" i="1"/>
  <c r="F92" i="1"/>
  <c r="D92" i="1"/>
  <c r="H92" i="1" s="1"/>
  <c r="F91" i="1"/>
  <c r="D91" i="1"/>
  <c r="H91" i="1" s="1"/>
  <c r="F90" i="1"/>
  <c r="D90" i="1"/>
  <c r="F89" i="1"/>
  <c r="D89" i="1"/>
  <c r="H89" i="1" s="1"/>
  <c r="G88" i="1"/>
  <c r="F88" i="1"/>
  <c r="D88" i="1"/>
  <c r="H88" i="1" s="1"/>
  <c r="G87" i="1"/>
  <c r="F87" i="1"/>
  <c r="D87" i="1"/>
  <c r="H87" i="1" s="1"/>
  <c r="F86" i="1"/>
  <c r="D86" i="1"/>
  <c r="F85" i="1"/>
  <c r="D85" i="1"/>
  <c r="H85" i="1" s="1"/>
  <c r="G84" i="1"/>
  <c r="F84" i="1"/>
  <c r="D84" i="1"/>
  <c r="H84" i="1" s="1"/>
  <c r="G83" i="1"/>
  <c r="F83" i="1"/>
  <c r="D83" i="1"/>
  <c r="H83" i="1" s="1"/>
  <c r="F82" i="1"/>
  <c r="D82" i="1"/>
  <c r="G81" i="1"/>
  <c r="F81" i="1"/>
  <c r="D81" i="1"/>
  <c r="H81" i="1" s="1"/>
  <c r="G80" i="1"/>
  <c r="F80" i="1"/>
  <c r="D80" i="1"/>
  <c r="H80" i="1" s="1"/>
  <c r="F79" i="1"/>
  <c r="D79" i="1"/>
  <c r="H79" i="1" s="1"/>
  <c r="F78" i="1"/>
  <c r="D78" i="1"/>
  <c r="G77" i="1"/>
  <c r="F77" i="1"/>
  <c r="D77" i="1"/>
  <c r="H77" i="1" s="1"/>
  <c r="G76" i="1"/>
  <c r="F76" i="1"/>
  <c r="D76" i="1"/>
  <c r="H76" i="1" s="1"/>
  <c r="F75" i="1"/>
  <c r="D75" i="1"/>
  <c r="H75" i="1" s="1"/>
  <c r="F74" i="1"/>
  <c r="D74" i="1"/>
  <c r="F73" i="1"/>
  <c r="D73" i="1"/>
  <c r="G73" i="1" s="1"/>
  <c r="F72" i="1"/>
  <c r="D72" i="1"/>
  <c r="G72" i="1" s="1"/>
  <c r="H71" i="1"/>
  <c r="F71" i="1"/>
  <c r="D71" i="1"/>
  <c r="G71" i="1" s="1"/>
  <c r="H70" i="1"/>
  <c r="F70" i="1"/>
  <c r="D70" i="1"/>
  <c r="G70" i="1" s="1"/>
  <c r="F69" i="1"/>
  <c r="D69" i="1"/>
  <c r="G69" i="1" s="1"/>
  <c r="F68" i="1"/>
  <c r="D68" i="1"/>
  <c r="G68" i="1" s="1"/>
  <c r="H67" i="1"/>
  <c r="F67" i="1"/>
  <c r="D67" i="1"/>
  <c r="G67" i="1" s="1"/>
  <c r="H66" i="1"/>
  <c r="F66" i="1"/>
  <c r="D66" i="1"/>
  <c r="G66" i="1" s="1"/>
  <c r="F65" i="1"/>
  <c r="D65" i="1"/>
  <c r="G65" i="1" s="1"/>
  <c r="F64" i="1"/>
  <c r="D64" i="1"/>
  <c r="G64" i="1" s="1"/>
  <c r="H63" i="1"/>
  <c r="F63" i="1"/>
  <c r="D63" i="1"/>
  <c r="G63" i="1" s="1"/>
  <c r="H62" i="1"/>
  <c r="F62" i="1"/>
  <c r="D62" i="1"/>
  <c r="G62" i="1" s="1"/>
  <c r="F61" i="1"/>
  <c r="D61" i="1"/>
  <c r="G61" i="1" s="1"/>
  <c r="F60" i="1"/>
  <c r="D60" i="1"/>
  <c r="G60" i="1" s="1"/>
  <c r="H59" i="1"/>
  <c r="F59" i="1"/>
  <c r="D59" i="1"/>
  <c r="G59" i="1" s="1"/>
  <c r="H58" i="1"/>
  <c r="F58" i="1"/>
  <c r="D58" i="1"/>
  <c r="G58" i="1" s="1"/>
  <c r="F57" i="1"/>
  <c r="D57" i="1"/>
  <c r="G57" i="1" s="1"/>
  <c r="F56" i="1"/>
  <c r="D56" i="1"/>
  <c r="G56" i="1" s="1"/>
  <c r="H55" i="1"/>
  <c r="F55" i="1"/>
  <c r="D55" i="1"/>
  <c r="G55" i="1" s="1"/>
  <c r="H54" i="1"/>
  <c r="F54" i="1"/>
  <c r="D54" i="1"/>
  <c r="G54" i="1" s="1"/>
  <c r="F53" i="1"/>
  <c r="D53" i="1"/>
  <c r="G53" i="1" s="1"/>
  <c r="F52" i="1"/>
  <c r="D52" i="1"/>
  <c r="G52" i="1" s="1"/>
  <c r="H51" i="1"/>
  <c r="F51" i="1"/>
  <c r="D51" i="1"/>
  <c r="G51" i="1" s="1"/>
  <c r="H50" i="1"/>
  <c r="F50" i="1"/>
  <c r="D50" i="1"/>
  <c r="G50" i="1" s="1"/>
  <c r="F49" i="1"/>
  <c r="D49" i="1"/>
  <c r="G49" i="1" s="1"/>
  <c r="F48" i="1"/>
  <c r="D48" i="1"/>
  <c r="G48" i="1" s="1"/>
  <c r="H47" i="1"/>
  <c r="F47" i="1"/>
  <c r="D47" i="1"/>
  <c r="G47" i="1" s="1"/>
  <c r="H46" i="1"/>
  <c r="F46" i="1"/>
  <c r="D46" i="1"/>
  <c r="G46" i="1" s="1"/>
  <c r="F45" i="1"/>
  <c r="D45" i="1"/>
  <c r="G45" i="1" s="1"/>
  <c r="F44" i="1"/>
  <c r="D44" i="1"/>
  <c r="G44" i="1" s="1"/>
  <c r="H43" i="1"/>
  <c r="F43" i="1"/>
  <c r="D43" i="1"/>
  <c r="G43" i="1" s="1"/>
  <c r="H42" i="1"/>
  <c r="F42" i="1"/>
  <c r="D42" i="1"/>
  <c r="G42" i="1" s="1"/>
  <c r="F41" i="1"/>
  <c r="D41" i="1"/>
  <c r="G41" i="1" s="1"/>
  <c r="F40" i="1"/>
  <c r="D40" i="1"/>
  <c r="G40" i="1" s="1"/>
  <c r="H39" i="1"/>
  <c r="F39" i="1"/>
  <c r="D39" i="1"/>
  <c r="G39" i="1" s="1"/>
  <c r="H38" i="1"/>
  <c r="F38" i="1"/>
  <c r="D38" i="1"/>
  <c r="G38" i="1" s="1"/>
  <c r="F37" i="1"/>
  <c r="D37" i="1"/>
  <c r="G37" i="1" s="1"/>
  <c r="F36" i="1"/>
  <c r="D36" i="1"/>
  <c r="G36" i="1" s="1"/>
  <c r="H35" i="1"/>
  <c r="F35" i="1"/>
  <c r="D35" i="1"/>
  <c r="G35" i="1" s="1"/>
  <c r="H34" i="1"/>
  <c r="F34" i="1"/>
  <c r="D34" i="1"/>
  <c r="G34" i="1" s="1"/>
  <c r="F33" i="1"/>
  <c r="D33" i="1"/>
  <c r="G33" i="1" s="1"/>
  <c r="F32" i="1"/>
  <c r="D32" i="1"/>
  <c r="G32" i="1" s="1"/>
  <c r="H31" i="1"/>
  <c r="F31" i="1"/>
  <c r="D31" i="1"/>
  <c r="G31" i="1" s="1"/>
  <c r="H30" i="1"/>
  <c r="F30" i="1"/>
  <c r="D30" i="1"/>
  <c r="G30" i="1" s="1"/>
  <c r="F29" i="1"/>
  <c r="D29" i="1"/>
  <c r="G29" i="1" s="1"/>
  <c r="F28" i="1"/>
  <c r="D28" i="1"/>
  <c r="G28" i="1" s="1"/>
  <c r="H27" i="1"/>
  <c r="F27" i="1"/>
  <c r="D27" i="1"/>
  <c r="G27" i="1" s="1"/>
  <c r="H26" i="1"/>
  <c r="F26" i="1"/>
  <c r="D26" i="1"/>
  <c r="G26" i="1" s="1"/>
  <c r="F25" i="1"/>
  <c r="D25" i="1"/>
  <c r="G25" i="1" s="1"/>
  <c r="F24" i="1"/>
  <c r="D24" i="1"/>
  <c r="G24" i="1" s="1"/>
  <c r="H23" i="1"/>
  <c r="F23" i="1"/>
  <c r="D23" i="1"/>
  <c r="G23" i="1" s="1"/>
  <c r="H22" i="1"/>
  <c r="F22" i="1"/>
  <c r="D22" i="1"/>
  <c r="G22" i="1" s="1"/>
  <c r="F21" i="1"/>
  <c r="D21" i="1"/>
  <c r="G21" i="1" s="1"/>
  <c r="F20" i="1"/>
  <c r="D20" i="1"/>
  <c r="G20" i="1" s="1"/>
  <c r="H19" i="1"/>
  <c r="F19" i="1"/>
  <c r="D19" i="1"/>
  <c r="G19" i="1" s="1"/>
  <c r="H18" i="1"/>
  <c r="F18" i="1"/>
  <c r="D18" i="1"/>
  <c r="G18" i="1" s="1"/>
  <c r="F17" i="1"/>
  <c r="D17" i="1"/>
  <c r="G17" i="1" s="1"/>
  <c r="F16" i="1"/>
  <c r="D16" i="1"/>
  <c r="G16" i="1" s="1"/>
  <c r="H15" i="1"/>
  <c r="F15" i="1"/>
  <c r="D15" i="1"/>
  <c r="G15" i="1" s="1"/>
  <c r="H14" i="1"/>
  <c r="F14" i="1"/>
  <c r="D14" i="1"/>
  <c r="G14" i="1" s="1"/>
  <c r="F13" i="1"/>
  <c r="D13" i="1"/>
  <c r="G13" i="1" s="1"/>
  <c r="F12" i="1"/>
  <c r="D12" i="1"/>
  <c r="G12" i="1" s="1"/>
  <c r="H11" i="1"/>
  <c r="F11" i="1"/>
  <c r="D11" i="1"/>
  <c r="G11" i="1" s="1"/>
  <c r="H10" i="1"/>
  <c r="F10" i="1"/>
  <c r="D10" i="1"/>
  <c r="G10" i="1" s="1"/>
  <c r="H9" i="1"/>
  <c r="G9" i="1"/>
  <c r="F9" i="1"/>
  <c r="D9" i="1"/>
  <c r="H8" i="1"/>
  <c r="G8" i="1"/>
  <c r="F8" i="1"/>
  <c r="D8" i="1"/>
  <c r="H7" i="1"/>
  <c r="G7" i="1"/>
  <c r="F7" i="1"/>
  <c r="D7" i="1"/>
  <c r="F158" i="1" l="1"/>
  <c r="D15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4" i="1"/>
  <c r="G74" i="1"/>
  <c r="G75" i="1"/>
  <c r="G85" i="1"/>
  <c r="H90" i="1"/>
  <c r="G90" i="1"/>
  <c r="G91" i="1"/>
  <c r="G101" i="1"/>
  <c r="H106" i="1"/>
  <c r="G106" i="1"/>
  <c r="G107" i="1"/>
  <c r="G117" i="1"/>
  <c r="H122" i="1"/>
  <c r="G122" i="1"/>
  <c r="G123" i="1"/>
  <c r="H86" i="1"/>
  <c r="G86" i="1"/>
  <c r="H102" i="1"/>
  <c r="G102" i="1"/>
  <c r="H118" i="1"/>
  <c r="G118" i="1"/>
  <c r="H82" i="1"/>
  <c r="G82" i="1"/>
  <c r="H98" i="1"/>
  <c r="G98" i="1"/>
  <c r="H114" i="1"/>
  <c r="G114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8" i="1"/>
  <c r="G78" i="1"/>
  <c r="G79" i="1"/>
  <c r="G89" i="1"/>
  <c r="H94" i="1"/>
  <c r="G94" i="1"/>
  <c r="G95" i="1"/>
  <c r="G105" i="1"/>
  <c r="H110" i="1"/>
  <c r="G110" i="1"/>
  <c r="G111" i="1"/>
  <c r="G121" i="1"/>
  <c r="G126" i="1"/>
  <c r="G130" i="1"/>
  <c r="G134" i="1"/>
  <c r="G138" i="1"/>
  <c r="G142" i="1"/>
  <c r="G146" i="1"/>
  <c r="G150" i="1"/>
  <c r="G154" i="1"/>
  <c r="G125" i="1"/>
  <c r="G129" i="1"/>
  <c r="G133" i="1"/>
  <c r="G137" i="1"/>
  <c r="G141" i="1"/>
  <c r="G145" i="1"/>
  <c r="G149" i="1"/>
  <c r="G153" i="1"/>
  <c r="G157" i="1"/>
</calcChain>
</file>

<file path=xl/sharedStrings.xml><?xml version="1.0" encoding="utf-8"?>
<sst xmlns="http://schemas.openxmlformats.org/spreadsheetml/2006/main" count="160" uniqueCount="160">
  <si>
    <t>ABERDEEN</t>
  </si>
  <si>
    <t>ALCORN</t>
  </si>
  <si>
    <t>AMITE</t>
  </si>
  <si>
    <t>AMORY</t>
  </si>
  <si>
    <t>ATTALA</t>
  </si>
  <si>
    <t>BALDWYN</t>
  </si>
  <si>
    <t>BAY ST LOUIS</t>
  </si>
  <si>
    <t>BENOIT</t>
  </si>
  <si>
    <t>BENTON</t>
  </si>
  <si>
    <t>BILOXI</t>
  </si>
  <si>
    <t>BOONEVILLE</t>
  </si>
  <si>
    <t>BROOKHAVEN</t>
  </si>
  <si>
    <t>CALHOUN</t>
  </si>
  <si>
    <t>CANTON</t>
  </si>
  <si>
    <t>CARROLL</t>
  </si>
  <si>
    <t>CHICKASAW</t>
  </si>
  <si>
    <t>CHOCTAW</t>
  </si>
  <si>
    <t>CLAIBORNE</t>
  </si>
  <si>
    <t>CLARKSDALE</t>
  </si>
  <si>
    <t>CLAY</t>
  </si>
  <si>
    <t>CLEVELAND</t>
  </si>
  <si>
    <t>CLINTON</t>
  </si>
  <si>
    <t>COAHOMA</t>
  </si>
  <si>
    <t>COAHOMA AHS</t>
  </si>
  <si>
    <t>COFFEEVILLE</t>
  </si>
  <si>
    <t>COLUMBIA</t>
  </si>
  <si>
    <t>COLUMBUS</t>
  </si>
  <si>
    <t>COPIAH</t>
  </si>
  <si>
    <t>CORINTH</t>
  </si>
  <si>
    <t>COVINGTON</t>
  </si>
  <si>
    <t>DESOTO</t>
  </si>
  <si>
    <t>DURANT</t>
  </si>
  <si>
    <t>EAST JASPER</t>
  </si>
  <si>
    <t>EAST TALLAHATCHIE</t>
  </si>
  <si>
    <t>ENTERPRISE</t>
  </si>
  <si>
    <t>FOREST</t>
  </si>
  <si>
    <t>FORREST</t>
  </si>
  <si>
    <t>FORREST AHS</t>
  </si>
  <si>
    <t>FRANKLIN</t>
  </si>
  <si>
    <t>GEORGE</t>
  </si>
  <si>
    <t>GREENE</t>
  </si>
  <si>
    <t>GREENVILLE</t>
  </si>
  <si>
    <t>GREENWOOD</t>
  </si>
  <si>
    <t>GRENADA</t>
  </si>
  <si>
    <t>GULFPORT</t>
  </si>
  <si>
    <t>HANCOCK</t>
  </si>
  <si>
    <t>HARRISON</t>
  </si>
  <si>
    <t>HATTIESBURG</t>
  </si>
  <si>
    <t>HAZLEHURST</t>
  </si>
  <si>
    <t>HINDS</t>
  </si>
  <si>
    <t>HINDS AHS</t>
  </si>
  <si>
    <t>HOLLANDALE</t>
  </si>
  <si>
    <t>HOLLY SPRINGS</t>
  </si>
  <si>
    <t>HOLMES</t>
  </si>
  <si>
    <t>HOUSTON</t>
  </si>
  <si>
    <t>HUMPHREYS</t>
  </si>
  <si>
    <t>INDIANOLA</t>
  </si>
  <si>
    <t>ITAWAMBA</t>
  </si>
  <si>
    <t>JACKSON</t>
  </si>
  <si>
    <t>JACKSON PUBLIC</t>
  </si>
  <si>
    <t>JEFFERSON</t>
  </si>
  <si>
    <t>JEFFERSON DAVIS</t>
  </si>
  <si>
    <t>JONES</t>
  </si>
  <si>
    <t>KEMPER</t>
  </si>
  <si>
    <t>KOSCIUSKO</t>
  </si>
  <si>
    <t>LAFAYETTE</t>
  </si>
  <si>
    <t>LAMAR</t>
  </si>
  <si>
    <t>LAUDERDALE</t>
  </si>
  <si>
    <t>LAUREL</t>
  </si>
  <si>
    <t>LAWRENCE</t>
  </si>
  <si>
    <t>LEAKE</t>
  </si>
  <si>
    <t>LEE</t>
  </si>
  <si>
    <t>LEFLORE</t>
  </si>
  <si>
    <t>LELAND</t>
  </si>
  <si>
    <t>LINCOLN</t>
  </si>
  <si>
    <t>LONG BEACH</t>
  </si>
  <si>
    <t>LOUISVILLE</t>
  </si>
  <si>
    <t>LOWNDES</t>
  </si>
  <si>
    <t>LUMBERTON</t>
  </si>
  <si>
    <t>MADISON</t>
  </si>
  <si>
    <t>MARION</t>
  </si>
  <si>
    <t>MARSHALL</t>
  </si>
  <si>
    <t>MCCOMB</t>
  </si>
  <si>
    <t>MERIDIAN</t>
  </si>
  <si>
    <t>MONROE</t>
  </si>
  <si>
    <t>MONTGOMERY</t>
  </si>
  <si>
    <t>MOSS POINT</t>
  </si>
  <si>
    <t>MOUND BAYOU</t>
  </si>
  <si>
    <t>NATCHEZ</t>
  </si>
  <si>
    <t>NESHOBA</t>
  </si>
  <si>
    <t>NETTLETON</t>
  </si>
  <si>
    <t>NEW ALBANY</t>
  </si>
  <si>
    <t>NEWTON COUNTY</t>
  </si>
  <si>
    <t>NEWTON PUBLIC</t>
  </si>
  <si>
    <t>NORTH BOLIVAR</t>
  </si>
  <si>
    <t>NORTH PANOLA</t>
  </si>
  <si>
    <t>NORTH PIKE</t>
  </si>
  <si>
    <t>NORTH TIPPAH</t>
  </si>
  <si>
    <t>NOXUBEE</t>
  </si>
  <si>
    <t>OCEAN SPRINGS</t>
  </si>
  <si>
    <t>OKOLONA</t>
  </si>
  <si>
    <t>OKTIBBEHA</t>
  </si>
  <si>
    <t>OXFORD</t>
  </si>
  <si>
    <t>PASCAGOULA</t>
  </si>
  <si>
    <t>PASS CHRISTIAN</t>
  </si>
  <si>
    <t>PEARL</t>
  </si>
  <si>
    <t>PEARL RIVER</t>
  </si>
  <si>
    <t>PERRY</t>
  </si>
  <si>
    <t>PETAL</t>
  </si>
  <si>
    <t>PHILADELPHIA</t>
  </si>
  <si>
    <t>PICAYUNE</t>
  </si>
  <si>
    <t>PONTOTOC CITY</t>
  </si>
  <si>
    <t>PONTOTOC COUNTY</t>
  </si>
  <si>
    <t>POPLARVILLE</t>
  </si>
  <si>
    <t>PRENTISS</t>
  </si>
  <si>
    <t>QUITMAN</t>
  </si>
  <si>
    <t>QUITMAN COUNTY</t>
  </si>
  <si>
    <t>RANKIN</t>
  </si>
  <si>
    <t>RICHTON</t>
  </si>
  <si>
    <t>SCOTT</t>
  </si>
  <si>
    <t>SENATOBIA</t>
  </si>
  <si>
    <t>SHAW</t>
  </si>
  <si>
    <t>SIMPSON</t>
  </si>
  <si>
    <t>SMITH</t>
  </si>
  <si>
    <t>SOUTH DELTA</t>
  </si>
  <si>
    <t>SOUTH PANOLA</t>
  </si>
  <si>
    <t>SOUTH PIKE</t>
  </si>
  <si>
    <t>SOUTH TIPPAH</t>
  </si>
  <si>
    <t>STARKVILLE</t>
  </si>
  <si>
    <t>STONE</t>
  </si>
  <si>
    <t>SUNFLOWER</t>
  </si>
  <si>
    <t>TATE</t>
  </si>
  <si>
    <t>TISHOMINGO</t>
  </si>
  <si>
    <t>TUNICA</t>
  </si>
  <si>
    <t>TUPELO</t>
  </si>
  <si>
    <t>UNION COUNTY</t>
  </si>
  <si>
    <t>UNION PUBLIC</t>
  </si>
  <si>
    <t>VICKSBURG-WARREN</t>
  </si>
  <si>
    <t>WALTHALL</t>
  </si>
  <si>
    <t>WATER VALLEY</t>
  </si>
  <si>
    <t>WAYNE</t>
  </si>
  <si>
    <t>WEBSTER</t>
  </si>
  <si>
    <t>WEST BOLIVAR</t>
  </si>
  <si>
    <t>WEST JASPER</t>
  </si>
  <si>
    <t>WEST POINT</t>
  </si>
  <si>
    <t>WEST TALLAHATCHIE</t>
  </si>
  <si>
    <t>WESTERN LINE</t>
  </si>
  <si>
    <t>WILKINSON</t>
  </si>
  <si>
    <t>WINONA</t>
  </si>
  <si>
    <t>YAZOO</t>
  </si>
  <si>
    <t>YAZOO CITY</t>
  </si>
  <si>
    <t>STATEWIDE</t>
  </si>
  <si>
    <t>DISTRICT NUMBER</t>
  </si>
  <si>
    <t>DISTRICT NAME</t>
  </si>
  <si>
    <t>2012-2013        TOTAL CURRENT OPERATIONS ( All Funds- Functions 1000-3999)</t>
  </si>
  <si>
    <t>CAP 4% PLUS 150,000</t>
  </si>
  <si>
    <t>2012-13 DISTRICT ADMINISTRATION</t>
  </si>
  <si>
    <t>PERCENT OF TOTAL CURRENT OPERATIONS</t>
  </si>
  <si>
    <t>OVER (UNDER)                  CAP</t>
  </si>
  <si>
    <t>PERCENT RANK (L TO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</si>
</sst>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Tahoma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-0.249977111117893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44" fontId="5" fillId="2" borderId="1" xfId="2" applyNumberFormat="1" applyFont="1" applyFill="1" applyBorder="1"/>
    <xf numFmtId="4" fontId="5" fillId="2" borderId="1" xfId="2" applyNumberFormat="1" applyFont="1" applyFill="1" applyBorder="1"/>
    <xf numFmtId="10" fontId="5" fillId="2" borderId="1" xfId="1" applyNumberFormat="1" applyFont="1" applyFill="1" applyBorder="1"/>
    <xf numFmtId="40" fontId="5" fillId="2" borderId="1" xfId="1" applyNumberFormat="1" applyFont="1" applyFill="1" applyBorder="1"/>
    <xf numFmtId="0" fontId="4" fillId="2" borderId="1" xfId="0" applyFont="1" applyFill="1" applyBorder="1"/>
    <xf numFmtId="44" fontId="4" fillId="2" borderId="1" xfId="2" applyNumberFormat="1" applyFont="1" applyFill="1" applyBorder="1"/>
    <xf numFmtId="10" fontId="4" fillId="2" borderId="1" xfId="1" applyNumberFormat="1" applyFont="1" applyFill="1" applyBorder="1"/>
    <xf numFmtId="4" fontId="4" fillId="2" borderId="1" xfId="1" applyNumberFormat="1" applyFont="1" applyFill="1" applyBorder="1"/>
    <xf numFmtId="40" fontId="6" fillId="3" borderId="2" xfId="1" applyNumberFormat="1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3" borderId="2" xfId="0" applyFont="1" applyFill="1" applyBorder="1" applyAlignment="1">
      <alignment wrapText="1"/>
    </xf>
    <xf numFmtId="43" fontId="6" fillId="3" borderId="2" xfId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4" fontId="6" fillId="3" borderId="2" xfId="1" applyNumberFormat="1" applyFont="1" applyFill="1" applyBorder="1" applyAlignment="1">
      <alignment horizont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view="pageLayout" zoomScaleNormal="100" workbookViewId="0">
      <selection activeCell="I1" sqref="I1:I6"/>
    </sheetView>
  </sheetViews>
  <sheetFormatPr defaultRowHeight="12.75" x14ac:dyDescent="0.2"/>
  <cols>
    <col min="1" max="1" width="9.28515625" style="1" customWidth="1"/>
    <col min="2" max="2" width="17.85546875" style="1" customWidth="1"/>
    <col min="3" max="3" width="17.7109375" style="1" customWidth="1"/>
    <col min="4" max="4" width="16.28515625" style="1" customWidth="1"/>
    <col min="5" max="5" width="17.28515625" style="1" customWidth="1"/>
    <col min="6" max="6" width="14.42578125" style="1" bestFit="1" customWidth="1"/>
    <col min="7" max="7" width="13.28515625" style="1" bestFit="1" customWidth="1"/>
    <col min="8" max="8" width="5.85546875" style="1" customWidth="1"/>
    <col min="9" max="9" width="15.85546875" style="1" customWidth="1"/>
    <col min="10" max="16384" width="9.140625" style="1"/>
  </cols>
  <sheetData>
    <row r="1" spans="1:9" x14ac:dyDescent="0.2">
      <c r="A1" s="18" t="s">
        <v>152</v>
      </c>
      <c r="B1" s="17" t="s">
        <v>153</v>
      </c>
      <c r="C1" s="21" t="s">
        <v>154</v>
      </c>
      <c r="D1" s="17" t="s">
        <v>155</v>
      </c>
      <c r="E1" s="21" t="s">
        <v>156</v>
      </c>
      <c r="F1" s="17" t="s">
        <v>157</v>
      </c>
      <c r="G1" s="13" t="s">
        <v>158</v>
      </c>
      <c r="H1" s="16"/>
      <c r="I1" s="17" t="s">
        <v>159</v>
      </c>
    </row>
    <row r="2" spans="1:9" x14ac:dyDescent="0.2">
      <c r="A2" s="19"/>
      <c r="B2" s="19"/>
      <c r="C2" s="14"/>
      <c r="D2" s="14"/>
      <c r="E2" s="14"/>
      <c r="F2" s="14"/>
      <c r="G2" s="14"/>
      <c r="H2" s="14"/>
      <c r="I2" s="14"/>
    </row>
    <row r="3" spans="1:9" x14ac:dyDescent="0.2">
      <c r="A3" s="19"/>
      <c r="B3" s="19"/>
      <c r="C3" s="14"/>
      <c r="D3" s="14"/>
      <c r="E3" s="14"/>
      <c r="F3" s="14"/>
      <c r="G3" s="14"/>
      <c r="H3" s="14"/>
      <c r="I3" s="14"/>
    </row>
    <row r="4" spans="1:9" x14ac:dyDescent="0.2">
      <c r="A4" s="19"/>
      <c r="B4" s="19"/>
      <c r="C4" s="14"/>
      <c r="D4" s="14"/>
      <c r="E4" s="14"/>
      <c r="F4" s="14"/>
      <c r="G4" s="14"/>
      <c r="H4" s="14"/>
      <c r="I4" s="14"/>
    </row>
    <row r="5" spans="1:9" x14ac:dyDescent="0.2">
      <c r="A5" s="19"/>
      <c r="B5" s="19"/>
      <c r="C5" s="14"/>
      <c r="D5" s="14"/>
      <c r="E5" s="14"/>
      <c r="F5" s="14"/>
      <c r="G5" s="14"/>
      <c r="H5" s="14"/>
      <c r="I5" s="14"/>
    </row>
    <row r="6" spans="1:9" x14ac:dyDescent="0.2">
      <c r="A6" s="20"/>
      <c r="B6" s="20"/>
      <c r="C6" s="15"/>
      <c r="D6" s="15"/>
      <c r="E6" s="15"/>
      <c r="F6" s="15"/>
      <c r="G6" s="15"/>
      <c r="H6" s="15"/>
      <c r="I6" s="15"/>
    </row>
    <row r="7" spans="1:9" x14ac:dyDescent="0.2">
      <c r="A7" s="3">
        <v>4820</v>
      </c>
      <c r="B7" s="4" t="s">
        <v>0</v>
      </c>
      <c r="C7" s="5">
        <v>13042613.939999999</v>
      </c>
      <c r="D7" s="6">
        <f t="shared" ref="D7:D70" si="0">SUM(C7*0.04+150000)</f>
        <v>671704.55759999994</v>
      </c>
      <c r="E7" s="6">
        <v>626315.73</v>
      </c>
      <c r="F7" s="7">
        <f t="shared" ref="F7:F70" si="1">ROUND(E7/C7,4)</f>
        <v>4.8000000000000001E-2</v>
      </c>
      <c r="G7" s="8">
        <f t="shared" ref="G7:G70" si="2">SUM(E7-D7)</f>
        <v>-45388.827599999961</v>
      </c>
      <c r="H7" s="4" t="str">
        <f t="shared" ref="H7:H70" si="3">IF(E7-D7&gt;0,"over"," ")</f>
        <v xml:space="preserve"> </v>
      </c>
      <c r="I7" s="4">
        <v>114</v>
      </c>
    </row>
    <row r="8" spans="1:9" x14ac:dyDescent="0.2">
      <c r="A8" s="3">
        <v>200</v>
      </c>
      <c r="B8" s="4" t="s">
        <v>1</v>
      </c>
      <c r="C8" s="5">
        <v>29090619.09</v>
      </c>
      <c r="D8" s="6">
        <f t="shared" si="0"/>
        <v>1313624.7635999999</v>
      </c>
      <c r="E8" s="6">
        <v>588690.06999999995</v>
      </c>
      <c r="F8" s="7">
        <f t="shared" si="1"/>
        <v>2.0199999999999999E-2</v>
      </c>
      <c r="G8" s="8">
        <f t="shared" si="2"/>
        <v>-724934.6936</v>
      </c>
      <c r="H8" s="4" t="str">
        <f t="shared" si="3"/>
        <v xml:space="preserve"> </v>
      </c>
      <c r="I8" s="4">
        <v>5</v>
      </c>
    </row>
    <row r="9" spans="1:9" x14ac:dyDescent="0.2">
      <c r="A9" s="3">
        <v>300</v>
      </c>
      <c r="B9" s="4" t="s">
        <v>2</v>
      </c>
      <c r="C9" s="5">
        <v>11333557.960000001</v>
      </c>
      <c r="D9" s="6">
        <f t="shared" si="0"/>
        <v>603342.31839999999</v>
      </c>
      <c r="E9" s="6">
        <v>518098.28</v>
      </c>
      <c r="F9" s="7">
        <f t="shared" si="1"/>
        <v>4.5699999999999998E-2</v>
      </c>
      <c r="G9" s="8">
        <f t="shared" si="2"/>
        <v>-85244.038399999961</v>
      </c>
      <c r="H9" s="4" t="str">
        <f t="shared" si="3"/>
        <v xml:space="preserve"> </v>
      </c>
      <c r="I9" s="4">
        <v>106</v>
      </c>
    </row>
    <row r="10" spans="1:9" x14ac:dyDescent="0.2">
      <c r="A10" s="3">
        <v>4821</v>
      </c>
      <c r="B10" s="4" t="s">
        <v>3</v>
      </c>
      <c r="C10" s="5">
        <v>14401739.810000001</v>
      </c>
      <c r="D10" s="6">
        <f t="shared" si="0"/>
        <v>726069.59240000008</v>
      </c>
      <c r="E10" s="6">
        <v>622694.72</v>
      </c>
      <c r="F10" s="7">
        <f t="shared" si="1"/>
        <v>4.3200000000000002E-2</v>
      </c>
      <c r="G10" s="8">
        <f t="shared" si="2"/>
        <v>-103374.87240000011</v>
      </c>
      <c r="H10" s="4" t="str">
        <f t="shared" si="3"/>
        <v xml:space="preserve"> </v>
      </c>
      <c r="I10" s="4">
        <v>93</v>
      </c>
    </row>
    <row r="11" spans="1:9" x14ac:dyDescent="0.2">
      <c r="A11" s="3">
        <v>400</v>
      </c>
      <c r="B11" s="4" t="s">
        <v>4</v>
      </c>
      <c r="C11" s="5">
        <v>11150603.609999999</v>
      </c>
      <c r="D11" s="6">
        <f t="shared" si="0"/>
        <v>596024.14439999999</v>
      </c>
      <c r="E11" s="6">
        <v>610208.23</v>
      </c>
      <c r="F11" s="7">
        <f t="shared" si="1"/>
        <v>5.4699999999999999E-2</v>
      </c>
      <c r="G11" s="8">
        <f t="shared" si="2"/>
        <v>14184.085599999991</v>
      </c>
      <c r="H11" s="4" t="str">
        <f t="shared" si="3"/>
        <v>over</v>
      </c>
      <c r="I11" s="4">
        <v>131</v>
      </c>
    </row>
    <row r="12" spans="1:9" x14ac:dyDescent="0.2">
      <c r="A12" s="3">
        <v>5920</v>
      </c>
      <c r="B12" s="4" t="s">
        <v>5</v>
      </c>
      <c r="C12" s="5">
        <v>7522389.0099999998</v>
      </c>
      <c r="D12" s="6">
        <f t="shared" si="0"/>
        <v>450895.56040000002</v>
      </c>
      <c r="E12" s="6">
        <v>363034</v>
      </c>
      <c r="F12" s="7">
        <f t="shared" si="1"/>
        <v>4.8300000000000003E-2</v>
      </c>
      <c r="G12" s="8">
        <f t="shared" si="2"/>
        <v>-87861.560400000017</v>
      </c>
      <c r="H12" s="4" t="str">
        <f t="shared" si="3"/>
        <v xml:space="preserve"> </v>
      </c>
      <c r="I12" s="4">
        <v>115</v>
      </c>
    </row>
    <row r="13" spans="1:9" x14ac:dyDescent="0.2">
      <c r="A13" s="3">
        <v>2320</v>
      </c>
      <c r="B13" s="4" t="s">
        <v>6</v>
      </c>
      <c r="C13" s="5">
        <v>20304473.850000001</v>
      </c>
      <c r="D13" s="6">
        <f t="shared" si="0"/>
        <v>962178.95400000003</v>
      </c>
      <c r="E13" s="6">
        <v>853092.08</v>
      </c>
      <c r="F13" s="7">
        <f t="shared" si="1"/>
        <v>4.2000000000000003E-2</v>
      </c>
      <c r="G13" s="8">
        <f t="shared" si="2"/>
        <v>-109086.87400000007</v>
      </c>
      <c r="H13" s="4" t="str">
        <f t="shared" si="3"/>
        <v xml:space="preserve"> </v>
      </c>
      <c r="I13" s="4">
        <v>90</v>
      </c>
    </row>
    <row r="14" spans="1:9" x14ac:dyDescent="0.2">
      <c r="A14" s="3">
        <v>612</v>
      </c>
      <c r="B14" s="4" t="s">
        <v>7</v>
      </c>
      <c r="C14" s="5">
        <v>3436951.03</v>
      </c>
      <c r="D14" s="6">
        <f t="shared" si="0"/>
        <v>287478.04119999998</v>
      </c>
      <c r="E14" s="6">
        <v>447168.08</v>
      </c>
      <c r="F14" s="7">
        <f t="shared" si="1"/>
        <v>0.13009999999999999</v>
      </c>
      <c r="G14" s="8">
        <f t="shared" si="2"/>
        <v>159690.03880000004</v>
      </c>
      <c r="H14" s="4" t="str">
        <f t="shared" si="3"/>
        <v>over</v>
      </c>
      <c r="I14" s="4">
        <v>151</v>
      </c>
    </row>
    <row r="15" spans="1:9" x14ac:dyDescent="0.2">
      <c r="A15" s="3">
        <v>500</v>
      </c>
      <c r="B15" s="4" t="s">
        <v>8</v>
      </c>
      <c r="C15" s="5">
        <v>11722707.73</v>
      </c>
      <c r="D15" s="6">
        <f t="shared" si="0"/>
        <v>618908.30920000002</v>
      </c>
      <c r="E15" s="6">
        <v>526050.82000000007</v>
      </c>
      <c r="F15" s="7">
        <f t="shared" si="1"/>
        <v>4.4900000000000002E-2</v>
      </c>
      <c r="G15" s="8">
        <f t="shared" si="2"/>
        <v>-92857.489199999953</v>
      </c>
      <c r="H15" s="4" t="str">
        <f t="shared" si="3"/>
        <v xml:space="preserve"> </v>
      </c>
      <c r="I15" s="4">
        <v>101</v>
      </c>
    </row>
    <row r="16" spans="1:9" x14ac:dyDescent="0.2">
      <c r="A16" s="3">
        <v>2420</v>
      </c>
      <c r="B16" s="4" t="s">
        <v>9</v>
      </c>
      <c r="C16" s="5">
        <v>50608693.200000003</v>
      </c>
      <c r="D16" s="6">
        <f t="shared" si="0"/>
        <v>2174347.7280000001</v>
      </c>
      <c r="E16" s="6">
        <v>1254164.8899999999</v>
      </c>
      <c r="F16" s="7">
        <f t="shared" si="1"/>
        <v>2.4799999999999999E-2</v>
      </c>
      <c r="G16" s="8">
        <f t="shared" si="2"/>
        <v>-920182.83800000022</v>
      </c>
      <c r="H16" s="4" t="str">
        <f t="shared" si="3"/>
        <v xml:space="preserve"> </v>
      </c>
      <c r="I16" s="4">
        <v>20</v>
      </c>
    </row>
    <row r="17" spans="1:9" x14ac:dyDescent="0.2">
      <c r="A17" s="3">
        <v>5921</v>
      </c>
      <c r="B17" s="4" t="s">
        <v>10</v>
      </c>
      <c r="C17" s="5">
        <v>10911191.07</v>
      </c>
      <c r="D17" s="6">
        <f t="shared" si="0"/>
        <v>586447.64280000003</v>
      </c>
      <c r="E17" s="6">
        <v>480125.2</v>
      </c>
      <c r="F17" s="7">
        <f t="shared" si="1"/>
        <v>4.3999999999999997E-2</v>
      </c>
      <c r="G17" s="8">
        <f t="shared" si="2"/>
        <v>-106322.44280000002</v>
      </c>
      <c r="H17" s="4" t="str">
        <f t="shared" si="3"/>
        <v xml:space="preserve"> </v>
      </c>
      <c r="I17" s="4">
        <v>95</v>
      </c>
    </row>
    <row r="18" spans="1:9" x14ac:dyDescent="0.2">
      <c r="A18" s="3">
        <v>4320</v>
      </c>
      <c r="B18" s="4" t="s">
        <v>11</v>
      </c>
      <c r="C18" s="5">
        <v>26327798.280000001</v>
      </c>
      <c r="D18" s="6">
        <f t="shared" si="0"/>
        <v>1203111.9312</v>
      </c>
      <c r="E18" s="6">
        <v>1260918.93</v>
      </c>
      <c r="F18" s="7">
        <f t="shared" si="1"/>
        <v>4.7899999999999998E-2</v>
      </c>
      <c r="G18" s="8">
        <f t="shared" si="2"/>
        <v>57806.998799999943</v>
      </c>
      <c r="H18" s="4" t="str">
        <f t="shared" si="3"/>
        <v>over</v>
      </c>
      <c r="I18" s="4">
        <v>113</v>
      </c>
    </row>
    <row r="19" spans="1:9" x14ac:dyDescent="0.2">
      <c r="A19" s="3">
        <v>700</v>
      </c>
      <c r="B19" s="4" t="s">
        <v>12</v>
      </c>
      <c r="C19" s="5">
        <v>19661060.609999999</v>
      </c>
      <c r="D19" s="6">
        <f t="shared" si="0"/>
        <v>936442.42440000002</v>
      </c>
      <c r="E19" s="6">
        <v>787666.75</v>
      </c>
      <c r="F19" s="7">
        <f t="shared" si="1"/>
        <v>4.0099999999999997E-2</v>
      </c>
      <c r="G19" s="8">
        <f t="shared" si="2"/>
        <v>-148775.67440000002</v>
      </c>
      <c r="H19" s="4" t="str">
        <f t="shared" si="3"/>
        <v xml:space="preserve"> </v>
      </c>
      <c r="I19" s="4">
        <v>85</v>
      </c>
    </row>
    <row r="20" spans="1:9" x14ac:dyDescent="0.2">
      <c r="A20" s="3">
        <v>4520</v>
      </c>
      <c r="B20" s="4" t="s">
        <v>13</v>
      </c>
      <c r="C20" s="5">
        <v>27715864.399999999</v>
      </c>
      <c r="D20" s="6">
        <f t="shared" si="0"/>
        <v>1258634.5759999999</v>
      </c>
      <c r="E20" s="6">
        <v>1002298.66</v>
      </c>
      <c r="F20" s="7">
        <f t="shared" si="1"/>
        <v>3.6200000000000003E-2</v>
      </c>
      <c r="G20" s="8">
        <f t="shared" si="2"/>
        <v>-256335.91599999985</v>
      </c>
      <c r="H20" s="4" t="str">
        <f t="shared" si="3"/>
        <v xml:space="preserve"> </v>
      </c>
      <c r="I20" s="4">
        <v>68</v>
      </c>
    </row>
    <row r="21" spans="1:9" x14ac:dyDescent="0.2">
      <c r="A21" s="3">
        <v>800</v>
      </c>
      <c r="B21" s="4" t="s">
        <v>14</v>
      </c>
      <c r="C21" s="5">
        <v>8633375.0999999996</v>
      </c>
      <c r="D21" s="6">
        <f t="shared" si="0"/>
        <v>495335.00400000002</v>
      </c>
      <c r="E21" s="6">
        <v>344863.35</v>
      </c>
      <c r="F21" s="7">
        <f t="shared" si="1"/>
        <v>3.9899999999999998E-2</v>
      </c>
      <c r="G21" s="8">
        <f t="shared" si="2"/>
        <v>-150471.65400000004</v>
      </c>
      <c r="H21" s="4" t="str">
        <f t="shared" si="3"/>
        <v xml:space="preserve"> </v>
      </c>
      <c r="I21" s="4">
        <v>83</v>
      </c>
    </row>
    <row r="22" spans="1:9" x14ac:dyDescent="0.2">
      <c r="A22" s="3">
        <v>900</v>
      </c>
      <c r="B22" s="4" t="s">
        <v>15</v>
      </c>
      <c r="C22" s="5">
        <v>4235283.16</v>
      </c>
      <c r="D22" s="6">
        <f t="shared" si="0"/>
        <v>319411.32640000002</v>
      </c>
      <c r="E22" s="6">
        <v>228895.93</v>
      </c>
      <c r="F22" s="7">
        <f t="shared" si="1"/>
        <v>5.3999999999999999E-2</v>
      </c>
      <c r="G22" s="8">
        <f t="shared" si="2"/>
        <v>-90515.396400000027</v>
      </c>
      <c r="H22" s="4" t="str">
        <f t="shared" si="3"/>
        <v xml:space="preserve"> </v>
      </c>
      <c r="I22" s="4">
        <v>128</v>
      </c>
    </row>
    <row r="23" spans="1:9" x14ac:dyDescent="0.2">
      <c r="A23" s="3">
        <v>1000</v>
      </c>
      <c r="B23" s="4" t="s">
        <v>16</v>
      </c>
      <c r="C23" s="5">
        <v>14802946.58</v>
      </c>
      <c r="D23" s="6">
        <f t="shared" si="0"/>
        <v>742117.86320000002</v>
      </c>
      <c r="E23" s="6">
        <v>454364.87</v>
      </c>
      <c r="F23" s="7">
        <f t="shared" si="1"/>
        <v>3.0700000000000002E-2</v>
      </c>
      <c r="G23" s="8">
        <f t="shared" si="2"/>
        <v>-287752.99320000003</v>
      </c>
      <c r="H23" s="4" t="str">
        <f t="shared" si="3"/>
        <v xml:space="preserve"> </v>
      </c>
      <c r="I23" s="4">
        <v>44</v>
      </c>
    </row>
    <row r="24" spans="1:9" x14ac:dyDescent="0.2">
      <c r="A24" s="3">
        <v>1100</v>
      </c>
      <c r="B24" s="4" t="s">
        <v>17</v>
      </c>
      <c r="C24" s="5">
        <v>16159962.939999999</v>
      </c>
      <c r="D24" s="6">
        <f t="shared" si="0"/>
        <v>796398.51760000002</v>
      </c>
      <c r="E24" s="6">
        <v>525210.17999999993</v>
      </c>
      <c r="F24" s="7">
        <f t="shared" si="1"/>
        <v>3.2500000000000001E-2</v>
      </c>
      <c r="G24" s="8">
        <f t="shared" si="2"/>
        <v>-271188.33760000009</v>
      </c>
      <c r="H24" s="4" t="str">
        <f t="shared" si="3"/>
        <v xml:space="preserve"> </v>
      </c>
      <c r="I24" s="4">
        <v>52</v>
      </c>
    </row>
    <row r="25" spans="1:9" x14ac:dyDescent="0.2">
      <c r="A25" s="3">
        <v>1420</v>
      </c>
      <c r="B25" s="4" t="s">
        <v>18</v>
      </c>
      <c r="C25" s="5">
        <v>29487353.260000002</v>
      </c>
      <c r="D25" s="6">
        <f t="shared" si="0"/>
        <v>1329494.1304000001</v>
      </c>
      <c r="E25" s="6">
        <v>1015861.35</v>
      </c>
      <c r="F25" s="7">
        <f t="shared" si="1"/>
        <v>3.4500000000000003E-2</v>
      </c>
      <c r="G25" s="8">
        <f t="shared" si="2"/>
        <v>-313632.78040000016</v>
      </c>
      <c r="H25" s="4" t="str">
        <f t="shared" si="3"/>
        <v xml:space="preserve"> </v>
      </c>
      <c r="I25" s="4">
        <v>64</v>
      </c>
    </row>
    <row r="26" spans="1:9" x14ac:dyDescent="0.2">
      <c r="A26" s="3">
        <v>1300</v>
      </c>
      <c r="B26" s="4" t="s">
        <v>19</v>
      </c>
      <c r="C26" s="5">
        <v>2494132.2799999998</v>
      </c>
      <c r="D26" s="6">
        <f t="shared" si="0"/>
        <v>249765.29119999998</v>
      </c>
      <c r="E26" s="6">
        <v>205627.23</v>
      </c>
      <c r="F26" s="7">
        <f t="shared" si="1"/>
        <v>8.2400000000000001E-2</v>
      </c>
      <c r="G26" s="8">
        <f t="shared" si="2"/>
        <v>-44138.061199999967</v>
      </c>
      <c r="H26" s="4" t="str">
        <f t="shared" si="3"/>
        <v xml:space="preserve"> </v>
      </c>
      <c r="I26" s="4">
        <v>148</v>
      </c>
    </row>
    <row r="27" spans="1:9" x14ac:dyDescent="0.2">
      <c r="A27" s="3">
        <v>614</v>
      </c>
      <c r="B27" s="4" t="s">
        <v>20</v>
      </c>
      <c r="C27" s="5">
        <v>30731371.5</v>
      </c>
      <c r="D27" s="6">
        <f t="shared" si="0"/>
        <v>1379254.86</v>
      </c>
      <c r="E27" s="6">
        <v>1049071.51</v>
      </c>
      <c r="F27" s="7">
        <f t="shared" si="1"/>
        <v>3.4099999999999998E-2</v>
      </c>
      <c r="G27" s="8">
        <f t="shared" si="2"/>
        <v>-330183.35000000009</v>
      </c>
      <c r="H27" s="4" t="str">
        <f t="shared" si="3"/>
        <v xml:space="preserve"> </v>
      </c>
      <c r="I27" s="4">
        <v>62</v>
      </c>
    </row>
    <row r="28" spans="1:9" x14ac:dyDescent="0.2">
      <c r="A28" s="3">
        <v>2521</v>
      </c>
      <c r="B28" s="4" t="s">
        <v>21</v>
      </c>
      <c r="C28" s="5">
        <v>36728522.729999997</v>
      </c>
      <c r="D28" s="6">
        <f t="shared" si="0"/>
        <v>1619140.9091999999</v>
      </c>
      <c r="E28" s="6">
        <v>1048841.1100000001</v>
      </c>
      <c r="F28" s="7">
        <f t="shared" si="1"/>
        <v>2.86E-2</v>
      </c>
      <c r="G28" s="8">
        <f t="shared" si="2"/>
        <v>-570299.79919999978</v>
      </c>
      <c r="H28" s="4" t="str">
        <f t="shared" si="3"/>
        <v xml:space="preserve"> </v>
      </c>
      <c r="I28" s="4">
        <v>35</v>
      </c>
    </row>
    <row r="29" spans="1:9" x14ac:dyDescent="0.2">
      <c r="A29" s="3">
        <v>1400</v>
      </c>
      <c r="B29" s="4" t="s">
        <v>22</v>
      </c>
      <c r="C29" s="5">
        <v>14964358.720000001</v>
      </c>
      <c r="D29" s="6">
        <f t="shared" si="0"/>
        <v>748574.34880000004</v>
      </c>
      <c r="E29" s="6">
        <v>659977.51</v>
      </c>
      <c r="F29" s="7">
        <f t="shared" si="1"/>
        <v>4.41E-2</v>
      </c>
      <c r="G29" s="8">
        <f t="shared" si="2"/>
        <v>-88596.838800000027</v>
      </c>
      <c r="H29" s="4" t="str">
        <f t="shared" si="3"/>
        <v xml:space="preserve"> </v>
      </c>
      <c r="I29" s="4">
        <v>96</v>
      </c>
    </row>
    <row r="30" spans="1:9" x14ac:dyDescent="0.2">
      <c r="A30" s="3">
        <v>1402</v>
      </c>
      <c r="B30" s="4" t="s">
        <v>23</v>
      </c>
      <c r="C30" s="5">
        <v>2344036.86</v>
      </c>
      <c r="D30" s="6">
        <f t="shared" si="0"/>
        <v>243761.47440000001</v>
      </c>
      <c r="E30" s="6">
        <v>75293.320000000007</v>
      </c>
      <c r="F30" s="7">
        <f t="shared" si="1"/>
        <v>3.2099999999999997E-2</v>
      </c>
      <c r="G30" s="8">
        <f t="shared" si="2"/>
        <v>-168468.1544</v>
      </c>
      <c r="H30" s="4" t="str">
        <f t="shared" si="3"/>
        <v xml:space="preserve"> </v>
      </c>
      <c r="I30" s="4">
        <v>50</v>
      </c>
    </row>
    <row r="31" spans="1:9" x14ac:dyDescent="0.2">
      <c r="A31" s="3">
        <v>8111</v>
      </c>
      <c r="B31" s="4" t="s">
        <v>24</v>
      </c>
      <c r="C31" s="5">
        <v>7387244.5899999999</v>
      </c>
      <c r="D31" s="6">
        <f t="shared" si="0"/>
        <v>445489.78360000002</v>
      </c>
      <c r="E31" s="6">
        <v>432670.8</v>
      </c>
      <c r="F31" s="7">
        <f t="shared" si="1"/>
        <v>5.8599999999999999E-2</v>
      </c>
      <c r="G31" s="8">
        <f t="shared" si="2"/>
        <v>-12818.983600000036</v>
      </c>
      <c r="H31" s="4" t="str">
        <f t="shared" si="3"/>
        <v xml:space="preserve"> </v>
      </c>
      <c r="I31" s="4">
        <v>138</v>
      </c>
    </row>
    <row r="32" spans="1:9" x14ac:dyDescent="0.2">
      <c r="A32" s="3">
        <v>4620</v>
      </c>
      <c r="B32" s="4" t="s">
        <v>25</v>
      </c>
      <c r="C32" s="5">
        <v>15465641.42</v>
      </c>
      <c r="D32" s="6">
        <f t="shared" si="0"/>
        <v>768625.6568</v>
      </c>
      <c r="E32" s="6">
        <v>714444.83000000007</v>
      </c>
      <c r="F32" s="7">
        <f t="shared" si="1"/>
        <v>4.6199999999999998E-2</v>
      </c>
      <c r="G32" s="8">
        <f t="shared" si="2"/>
        <v>-54180.826799999923</v>
      </c>
      <c r="H32" s="4" t="str">
        <f t="shared" si="3"/>
        <v xml:space="preserve"> </v>
      </c>
      <c r="I32" s="4">
        <v>107</v>
      </c>
    </row>
    <row r="33" spans="1:9" x14ac:dyDescent="0.2">
      <c r="A33" s="3">
        <v>4420</v>
      </c>
      <c r="B33" s="4" t="s">
        <v>26</v>
      </c>
      <c r="C33" s="5">
        <v>36099514.890000001</v>
      </c>
      <c r="D33" s="6">
        <f t="shared" si="0"/>
        <v>1593980.5956000001</v>
      </c>
      <c r="E33" s="6">
        <v>862158.8899999999</v>
      </c>
      <c r="F33" s="7">
        <f t="shared" si="1"/>
        <v>2.3900000000000001E-2</v>
      </c>
      <c r="G33" s="8">
        <f t="shared" si="2"/>
        <v>-731821.70560000022</v>
      </c>
      <c r="H33" s="4" t="str">
        <f t="shared" si="3"/>
        <v xml:space="preserve"> </v>
      </c>
      <c r="I33" s="4">
        <v>15</v>
      </c>
    </row>
    <row r="34" spans="1:9" x14ac:dyDescent="0.2">
      <c r="A34" s="3">
        <v>1500</v>
      </c>
      <c r="B34" s="4" t="s">
        <v>27</v>
      </c>
      <c r="C34" s="5">
        <v>19962381.969999999</v>
      </c>
      <c r="D34" s="6">
        <f t="shared" si="0"/>
        <v>948495.27879999997</v>
      </c>
      <c r="E34" s="6">
        <v>617729.57999999996</v>
      </c>
      <c r="F34" s="7">
        <f t="shared" si="1"/>
        <v>3.09E-2</v>
      </c>
      <c r="G34" s="8">
        <f t="shared" si="2"/>
        <v>-330765.69880000001</v>
      </c>
      <c r="H34" s="4" t="str">
        <f t="shared" si="3"/>
        <v xml:space="preserve"> </v>
      </c>
      <c r="I34" s="4">
        <v>45</v>
      </c>
    </row>
    <row r="35" spans="1:9" x14ac:dyDescent="0.2">
      <c r="A35" s="3">
        <v>220</v>
      </c>
      <c r="B35" s="4" t="s">
        <v>28</v>
      </c>
      <c r="C35" s="5">
        <v>18120393.829999998</v>
      </c>
      <c r="D35" s="6">
        <f t="shared" si="0"/>
        <v>874815.75319999992</v>
      </c>
      <c r="E35" s="6">
        <v>616008.32999999996</v>
      </c>
      <c r="F35" s="7">
        <f t="shared" si="1"/>
        <v>3.4000000000000002E-2</v>
      </c>
      <c r="G35" s="8">
        <f t="shared" si="2"/>
        <v>-258807.42319999996</v>
      </c>
      <c r="H35" s="4" t="str">
        <f t="shared" si="3"/>
        <v xml:space="preserve"> </v>
      </c>
      <c r="I35" s="4">
        <v>61</v>
      </c>
    </row>
    <row r="36" spans="1:9" x14ac:dyDescent="0.2">
      <c r="A36" s="3">
        <v>1600</v>
      </c>
      <c r="B36" s="4" t="s">
        <v>29</v>
      </c>
      <c r="C36" s="5">
        <v>24630091</v>
      </c>
      <c r="D36" s="6">
        <f t="shared" si="0"/>
        <v>1135203.6400000001</v>
      </c>
      <c r="E36" s="6">
        <v>1091884.3</v>
      </c>
      <c r="F36" s="7">
        <f t="shared" si="1"/>
        <v>4.4299999999999999E-2</v>
      </c>
      <c r="G36" s="8">
        <f t="shared" si="2"/>
        <v>-43319.340000000084</v>
      </c>
      <c r="H36" s="4" t="str">
        <f t="shared" si="3"/>
        <v xml:space="preserve"> </v>
      </c>
      <c r="I36" s="4">
        <v>97</v>
      </c>
    </row>
    <row r="37" spans="1:9" x14ac:dyDescent="0.2">
      <c r="A37" s="3">
        <v>1700</v>
      </c>
      <c r="B37" s="4" t="s">
        <v>30</v>
      </c>
      <c r="C37" s="5">
        <v>217329546.43000001</v>
      </c>
      <c r="D37" s="6">
        <f t="shared" si="0"/>
        <v>8843181.8572000004</v>
      </c>
      <c r="E37" s="6">
        <v>8188019.6100000003</v>
      </c>
      <c r="F37" s="7">
        <f t="shared" si="1"/>
        <v>3.7699999999999997E-2</v>
      </c>
      <c r="G37" s="8">
        <f t="shared" si="2"/>
        <v>-655162.2472000001</v>
      </c>
      <c r="H37" s="4" t="str">
        <f t="shared" si="3"/>
        <v xml:space="preserve"> </v>
      </c>
      <c r="I37" s="4">
        <v>73</v>
      </c>
    </row>
    <row r="38" spans="1:9" x14ac:dyDescent="0.2">
      <c r="A38" s="3">
        <v>2620</v>
      </c>
      <c r="B38" s="4" t="s">
        <v>31</v>
      </c>
      <c r="C38" s="5">
        <v>4357735.9800000004</v>
      </c>
      <c r="D38" s="6">
        <f t="shared" si="0"/>
        <v>324309.43920000002</v>
      </c>
      <c r="E38" s="6">
        <v>264409.46000000002</v>
      </c>
      <c r="F38" s="7">
        <f t="shared" si="1"/>
        <v>6.0699999999999997E-2</v>
      </c>
      <c r="G38" s="8">
        <f t="shared" si="2"/>
        <v>-59899.979200000002</v>
      </c>
      <c r="H38" s="4" t="str">
        <f t="shared" si="3"/>
        <v xml:space="preserve"> </v>
      </c>
      <c r="I38" s="4">
        <v>141</v>
      </c>
    </row>
    <row r="39" spans="1:9" x14ac:dyDescent="0.2">
      <c r="A39" s="3">
        <v>3111</v>
      </c>
      <c r="B39" s="4" t="s">
        <v>32</v>
      </c>
      <c r="C39" s="5">
        <v>9985101.4499999993</v>
      </c>
      <c r="D39" s="6">
        <f t="shared" si="0"/>
        <v>549404.05799999996</v>
      </c>
      <c r="E39" s="6">
        <v>631899.96</v>
      </c>
      <c r="F39" s="7">
        <f t="shared" si="1"/>
        <v>6.3299999999999995E-2</v>
      </c>
      <c r="G39" s="8">
        <f t="shared" si="2"/>
        <v>82495.902000000002</v>
      </c>
      <c r="H39" s="4" t="str">
        <f t="shared" si="3"/>
        <v>over</v>
      </c>
      <c r="I39" s="4">
        <v>142</v>
      </c>
    </row>
    <row r="40" spans="1:9" x14ac:dyDescent="0.2">
      <c r="A40" s="3">
        <v>6811</v>
      </c>
      <c r="B40" s="4" t="s">
        <v>33</v>
      </c>
      <c r="C40" s="5">
        <v>11541184.42</v>
      </c>
      <c r="D40" s="6">
        <f t="shared" si="0"/>
        <v>611647.37679999997</v>
      </c>
      <c r="E40" s="6">
        <v>536070.19000000006</v>
      </c>
      <c r="F40" s="7">
        <f t="shared" si="1"/>
        <v>4.6399999999999997E-2</v>
      </c>
      <c r="G40" s="8">
        <f t="shared" si="2"/>
        <v>-75577.186799999909</v>
      </c>
      <c r="H40" s="4" t="str">
        <f t="shared" si="3"/>
        <v xml:space="preserve"> </v>
      </c>
      <c r="I40" s="4">
        <v>109</v>
      </c>
    </row>
    <row r="41" spans="1:9" x14ac:dyDescent="0.2">
      <c r="A41" s="3">
        <v>1211</v>
      </c>
      <c r="B41" s="4" t="s">
        <v>34</v>
      </c>
      <c r="C41" s="5">
        <v>7292950.4100000001</v>
      </c>
      <c r="D41" s="6">
        <f t="shared" si="0"/>
        <v>441718.01640000002</v>
      </c>
      <c r="E41" s="6">
        <v>343221.83</v>
      </c>
      <c r="F41" s="7">
        <f t="shared" si="1"/>
        <v>4.7100000000000003E-2</v>
      </c>
      <c r="G41" s="8">
        <f t="shared" si="2"/>
        <v>-98496.186400000006</v>
      </c>
      <c r="H41" s="4" t="str">
        <f t="shared" si="3"/>
        <v xml:space="preserve"> </v>
      </c>
      <c r="I41" s="4">
        <v>110</v>
      </c>
    </row>
    <row r="42" spans="1:9" x14ac:dyDescent="0.2">
      <c r="A42" s="3">
        <v>6220</v>
      </c>
      <c r="B42" s="4" t="s">
        <v>35</v>
      </c>
      <c r="C42" s="5">
        <v>12785630.01</v>
      </c>
      <c r="D42" s="6">
        <f t="shared" si="0"/>
        <v>661425.20039999997</v>
      </c>
      <c r="E42" s="6">
        <v>736330.65</v>
      </c>
      <c r="F42" s="7">
        <f t="shared" si="1"/>
        <v>5.7599999999999998E-2</v>
      </c>
      <c r="G42" s="8">
        <f t="shared" si="2"/>
        <v>74905.449600000051</v>
      </c>
      <c r="H42" s="4" t="str">
        <f t="shared" si="3"/>
        <v>over</v>
      </c>
      <c r="I42" s="4">
        <v>134</v>
      </c>
    </row>
    <row r="43" spans="1:9" x14ac:dyDescent="0.2">
      <c r="A43" s="3">
        <v>1800</v>
      </c>
      <c r="B43" s="4" t="s">
        <v>36</v>
      </c>
      <c r="C43" s="5">
        <v>21097601.219999999</v>
      </c>
      <c r="D43" s="6">
        <f t="shared" si="0"/>
        <v>993904.04879999999</v>
      </c>
      <c r="E43" s="6">
        <v>1158192.8900000001</v>
      </c>
      <c r="F43" s="7">
        <f t="shared" si="1"/>
        <v>5.4899999999999997E-2</v>
      </c>
      <c r="G43" s="8">
        <f t="shared" si="2"/>
        <v>164288.84120000014</v>
      </c>
      <c r="H43" s="4" t="str">
        <f t="shared" si="3"/>
        <v>over</v>
      </c>
      <c r="I43" s="4">
        <v>133</v>
      </c>
    </row>
    <row r="44" spans="1:9" x14ac:dyDescent="0.2">
      <c r="A44" s="3">
        <v>1802</v>
      </c>
      <c r="B44" s="4" t="s">
        <v>37</v>
      </c>
      <c r="C44" s="5">
        <v>5576157.5899999999</v>
      </c>
      <c r="D44" s="6">
        <f t="shared" si="0"/>
        <v>373046.30359999998</v>
      </c>
      <c r="E44" s="6">
        <v>280315.7</v>
      </c>
      <c r="F44" s="7">
        <f t="shared" si="1"/>
        <v>5.0299999999999997E-2</v>
      </c>
      <c r="G44" s="8">
        <f t="shared" si="2"/>
        <v>-92730.603599999973</v>
      </c>
      <c r="H44" s="4" t="str">
        <f t="shared" si="3"/>
        <v xml:space="preserve"> </v>
      </c>
      <c r="I44" s="4">
        <v>122</v>
      </c>
    </row>
    <row r="45" spans="1:9" x14ac:dyDescent="0.2">
      <c r="A45" s="3">
        <v>1900</v>
      </c>
      <c r="B45" s="4" t="s">
        <v>38</v>
      </c>
      <c r="C45" s="5">
        <v>13639523.279999999</v>
      </c>
      <c r="D45" s="6">
        <f t="shared" si="0"/>
        <v>695580.93119999999</v>
      </c>
      <c r="E45" s="6">
        <v>746834.30999999994</v>
      </c>
      <c r="F45" s="7">
        <f t="shared" si="1"/>
        <v>5.4800000000000001E-2</v>
      </c>
      <c r="G45" s="8">
        <f t="shared" si="2"/>
        <v>51253.378799999948</v>
      </c>
      <c r="H45" s="4" t="str">
        <f t="shared" si="3"/>
        <v>over</v>
      </c>
      <c r="I45" s="4">
        <v>132</v>
      </c>
    </row>
    <row r="46" spans="1:9" x14ac:dyDescent="0.2">
      <c r="A46" s="3">
        <v>2000</v>
      </c>
      <c r="B46" s="4" t="s">
        <v>39</v>
      </c>
      <c r="C46" s="5">
        <v>29160556.59</v>
      </c>
      <c r="D46" s="6">
        <f t="shared" si="0"/>
        <v>1316422.2635999999</v>
      </c>
      <c r="E46" s="6">
        <v>690877.39</v>
      </c>
      <c r="F46" s="7">
        <f t="shared" si="1"/>
        <v>2.3699999999999999E-2</v>
      </c>
      <c r="G46" s="8">
        <f t="shared" si="2"/>
        <v>-625544.87359999993</v>
      </c>
      <c r="H46" s="4" t="str">
        <f t="shared" si="3"/>
        <v xml:space="preserve"> </v>
      </c>
      <c r="I46" s="4">
        <v>12</v>
      </c>
    </row>
    <row r="47" spans="1:9" x14ac:dyDescent="0.2">
      <c r="A47" s="3">
        <v>2100</v>
      </c>
      <c r="B47" s="4" t="s">
        <v>40</v>
      </c>
      <c r="C47" s="5">
        <v>17651546.75</v>
      </c>
      <c r="D47" s="6">
        <f t="shared" si="0"/>
        <v>856061.87</v>
      </c>
      <c r="E47" s="6">
        <v>478859.37</v>
      </c>
      <c r="F47" s="7">
        <f t="shared" si="1"/>
        <v>2.7099999999999999E-2</v>
      </c>
      <c r="G47" s="8">
        <f t="shared" si="2"/>
        <v>-377202.5</v>
      </c>
      <c r="H47" s="4" t="str">
        <f t="shared" si="3"/>
        <v xml:space="preserve"> </v>
      </c>
      <c r="I47" s="4">
        <v>28</v>
      </c>
    </row>
    <row r="48" spans="1:9" x14ac:dyDescent="0.2">
      <c r="A48" s="3">
        <v>7620</v>
      </c>
      <c r="B48" s="4" t="s">
        <v>41</v>
      </c>
      <c r="C48" s="5">
        <v>50802028.469999999</v>
      </c>
      <c r="D48" s="6">
        <f t="shared" si="0"/>
        <v>2182081.1387999998</v>
      </c>
      <c r="E48" s="6">
        <v>1587119.29</v>
      </c>
      <c r="F48" s="7">
        <f t="shared" si="1"/>
        <v>3.1199999999999999E-2</v>
      </c>
      <c r="G48" s="8">
        <f t="shared" si="2"/>
        <v>-594961.8487999998</v>
      </c>
      <c r="H48" s="4" t="str">
        <f t="shared" si="3"/>
        <v xml:space="preserve"> </v>
      </c>
      <c r="I48" s="4">
        <v>48</v>
      </c>
    </row>
    <row r="49" spans="1:9" x14ac:dyDescent="0.2">
      <c r="A49" s="3">
        <v>4220</v>
      </c>
      <c r="B49" s="4" t="s">
        <v>42</v>
      </c>
      <c r="C49" s="5">
        <v>24926676.77</v>
      </c>
      <c r="D49" s="6">
        <f t="shared" si="0"/>
        <v>1147067.0707999999</v>
      </c>
      <c r="E49" s="6">
        <v>1244357.56</v>
      </c>
      <c r="F49" s="7">
        <f t="shared" si="1"/>
        <v>4.99E-2</v>
      </c>
      <c r="G49" s="8">
        <f t="shared" si="2"/>
        <v>97290.489200000186</v>
      </c>
      <c r="H49" s="4" t="str">
        <f t="shared" si="3"/>
        <v>over</v>
      </c>
      <c r="I49" s="4">
        <v>121</v>
      </c>
    </row>
    <row r="50" spans="1:9" x14ac:dyDescent="0.2">
      <c r="A50" s="3">
        <v>2220</v>
      </c>
      <c r="B50" s="4" t="s">
        <v>43</v>
      </c>
      <c r="C50" s="5">
        <v>32523408.120000001</v>
      </c>
      <c r="D50" s="6">
        <f t="shared" si="0"/>
        <v>1450936.3248000001</v>
      </c>
      <c r="E50" s="6">
        <v>988235.66999999993</v>
      </c>
      <c r="F50" s="7">
        <f t="shared" si="1"/>
        <v>3.04E-2</v>
      </c>
      <c r="G50" s="8">
        <f t="shared" si="2"/>
        <v>-462700.65480000013</v>
      </c>
      <c r="H50" s="4" t="str">
        <f t="shared" si="3"/>
        <v xml:space="preserve"> </v>
      </c>
      <c r="I50" s="4">
        <v>43</v>
      </c>
    </row>
    <row r="51" spans="1:9" x14ac:dyDescent="0.2">
      <c r="A51" s="3">
        <v>2421</v>
      </c>
      <c r="B51" s="4" t="s">
        <v>44</v>
      </c>
      <c r="C51" s="5">
        <v>52263054.229999997</v>
      </c>
      <c r="D51" s="6">
        <f t="shared" si="0"/>
        <v>2240522.1691999999</v>
      </c>
      <c r="E51" s="6">
        <v>1395861.6</v>
      </c>
      <c r="F51" s="7">
        <f t="shared" si="1"/>
        <v>2.6700000000000002E-2</v>
      </c>
      <c r="G51" s="8">
        <f t="shared" si="2"/>
        <v>-844660.56919999979</v>
      </c>
      <c r="H51" s="4" t="str">
        <f t="shared" si="3"/>
        <v xml:space="preserve"> </v>
      </c>
      <c r="I51" s="4">
        <v>24</v>
      </c>
    </row>
    <row r="52" spans="1:9" x14ac:dyDescent="0.2">
      <c r="A52" s="3">
        <v>2300</v>
      </c>
      <c r="B52" s="4" t="s">
        <v>45</v>
      </c>
      <c r="C52" s="5">
        <v>34974606.390000001</v>
      </c>
      <c r="D52" s="6">
        <f t="shared" si="0"/>
        <v>1548984.2556</v>
      </c>
      <c r="E52" s="6">
        <v>864697.13000000012</v>
      </c>
      <c r="F52" s="7">
        <f t="shared" si="1"/>
        <v>2.47E-2</v>
      </c>
      <c r="G52" s="8">
        <f t="shared" si="2"/>
        <v>-684287.12559999991</v>
      </c>
      <c r="H52" s="4" t="str">
        <f t="shared" si="3"/>
        <v xml:space="preserve"> </v>
      </c>
      <c r="I52" s="4">
        <v>19</v>
      </c>
    </row>
    <row r="53" spans="1:9" x14ac:dyDescent="0.2">
      <c r="A53" s="3">
        <v>2400</v>
      </c>
      <c r="B53" s="4" t="s">
        <v>46</v>
      </c>
      <c r="C53" s="5">
        <v>111052178.77</v>
      </c>
      <c r="D53" s="6">
        <f t="shared" si="0"/>
        <v>4592087.1507999999</v>
      </c>
      <c r="E53" s="6">
        <v>1540068.96</v>
      </c>
      <c r="F53" s="7">
        <f t="shared" si="1"/>
        <v>1.3899999999999999E-2</v>
      </c>
      <c r="G53" s="8">
        <f t="shared" si="2"/>
        <v>-3052018.1908</v>
      </c>
      <c r="H53" s="4" t="str">
        <f t="shared" si="3"/>
        <v xml:space="preserve"> </v>
      </c>
      <c r="I53" s="4">
        <v>2</v>
      </c>
    </row>
    <row r="54" spans="1:9" x14ac:dyDescent="0.2">
      <c r="A54" s="3">
        <v>1820</v>
      </c>
      <c r="B54" s="4" t="s">
        <v>47</v>
      </c>
      <c r="C54" s="5">
        <v>48867758.380000003</v>
      </c>
      <c r="D54" s="6">
        <f t="shared" si="0"/>
        <v>2104710.3352000001</v>
      </c>
      <c r="E54" s="6">
        <v>1297203.48</v>
      </c>
      <c r="F54" s="7">
        <f t="shared" si="1"/>
        <v>2.6499999999999999E-2</v>
      </c>
      <c r="G54" s="8">
        <f t="shared" si="2"/>
        <v>-807506.85520000011</v>
      </c>
      <c r="H54" s="4" t="str">
        <f t="shared" si="3"/>
        <v xml:space="preserve"> </v>
      </c>
      <c r="I54" s="4">
        <v>23</v>
      </c>
    </row>
    <row r="55" spans="1:9" x14ac:dyDescent="0.2">
      <c r="A55" s="3">
        <v>1520</v>
      </c>
      <c r="B55" s="4" t="s">
        <v>48</v>
      </c>
      <c r="C55" s="5">
        <v>14064025.07</v>
      </c>
      <c r="D55" s="6">
        <f t="shared" si="0"/>
        <v>712561.00280000002</v>
      </c>
      <c r="E55" s="6">
        <v>589603.51</v>
      </c>
      <c r="F55" s="7">
        <f t="shared" si="1"/>
        <v>4.19E-2</v>
      </c>
      <c r="G55" s="8">
        <f t="shared" si="2"/>
        <v>-122957.49280000001</v>
      </c>
      <c r="H55" s="4" t="str">
        <f t="shared" si="3"/>
        <v xml:space="preserve"> </v>
      </c>
      <c r="I55" s="4">
        <v>89</v>
      </c>
    </row>
    <row r="56" spans="1:9" x14ac:dyDescent="0.2">
      <c r="A56" s="3">
        <v>2500</v>
      </c>
      <c r="B56" s="4" t="s">
        <v>49</v>
      </c>
      <c r="C56" s="5">
        <v>52616026.189999998</v>
      </c>
      <c r="D56" s="6">
        <f t="shared" si="0"/>
        <v>2254641.0476000002</v>
      </c>
      <c r="E56" s="6">
        <v>1546263.51</v>
      </c>
      <c r="F56" s="7">
        <f t="shared" si="1"/>
        <v>2.9399999999999999E-2</v>
      </c>
      <c r="G56" s="8">
        <f t="shared" si="2"/>
        <v>-708377.53760000016</v>
      </c>
      <c r="H56" s="4" t="str">
        <f t="shared" si="3"/>
        <v xml:space="preserve"> </v>
      </c>
      <c r="I56" s="4">
        <v>37</v>
      </c>
    </row>
    <row r="57" spans="1:9" x14ac:dyDescent="0.2">
      <c r="A57" s="3">
        <v>2502</v>
      </c>
      <c r="B57" s="4" t="s">
        <v>50</v>
      </c>
      <c r="C57" s="5">
        <v>2586494.2000000002</v>
      </c>
      <c r="D57" s="6">
        <f t="shared" si="0"/>
        <v>253459.76800000001</v>
      </c>
      <c r="E57" s="6">
        <v>6735.47</v>
      </c>
      <c r="F57" s="7">
        <f t="shared" si="1"/>
        <v>2.5999999999999999E-3</v>
      </c>
      <c r="G57" s="8">
        <f t="shared" si="2"/>
        <v>-246724.29800000001</v>
      </c>
      <c r="H57" s="4" t="str">
        <f t="shared" si="3"/>
        <v xml:space="preserve"> </v>
      </c>
      <c r="I57" s="4">
        <v>1</v>
      </c>
    </row>
    <row r="58" spans="1:9" x14ac:dyDescent="0.2">
      <c r="A58" s="3">
        <v>7611</v>
      </c>
      <c r="B58" s="4" t="s">
        <v>51</v>
      </c>
      <c r="C58" s="5">
        <v>10148957.34</v>
      </c>
      <c r="D58" s="6">
        <f t="shared" si="0"/>
        <v>555958.29359999998</v>
      </c>
      <c r="E58" s="6">
        <v>682079.5</v>
      </c>
      <c r="F58" s="7">
        <f t="shared" si="1"/>
        <v>6.7199999999999996E-2</v>
      </c>
      <c r="G58" s="8">
        <f t="shared" si="2"/>
        <v>126121.20640000002</v>
      </c>
      <c r="H58" s="4" t="str">
        <f t="shared" si="3"/>
        <v>over</v>
      </c>
      <c r="I58" s="4">
        <v>144</v>
      </c>
    </row>
    <row r="59" spans="1:9" x14ac:dyDescent="0.2">
      <c r="A59" s="3">
        <v>4720</v>
      </c>
      <c r="B59" s="4" t="s">
        <v>52</v>
      </c>
      <c r="C59" s="5">
        <v>13918379.779999999</v>
      </c>
      <c r="D59" s="6">
        <f t="shared" si="0"/>
        <v>706735.1912</v>
      </c>
      <c r="E59" s="6">
        <v>703148.92999999993</v>
      </c>
      <c r="F59" s="7">
        <f t="shared" si="1"/>
        <v>5.0500000000000003E-2</v>
      </c>
      <c r="G59" s="8">
        <f t="shared" si="2"/>
        <v>-3586.2612000000663</v>
      </c>
      <c r="H59" s="4" t="str">
        <f t="shared" si="3"/>
        <v xml:space="preserve"> </v>
      </c>
      <c r="I59" s="4">
        <v>124</v>
      </c>
    </row>
    <row r="60" spans="1:9" x14ac:dyDescent="0.2">
      <c r="A60" s="3">
        <v>2600</v>
      </c>
      <c r="B60" s="4" t="s">
        <v>53</v>
      </c>
      <c r="C60" s="5">
        <v>26111070.239999998</v>
      </c>
      <c r="D60" s="6">
        <f t="shared" si="0"/>
        <v>1194442.8095999998</v>
      </c>
      <c r="E60" s="6">
        <v>873107.77</v>
      </c>
      <c r="F60" s="7">
        <f t="shared" si="1"/>
        <v>3.3399999999999999E-2</v>
      </c>
      <c r="G60" s="8">
        <f t="shared" si="2"/>
        <v>-321335.03959999979</v>
      </c>
      <c r="H60" s="4" t="str">
        <f t="shared" si="3"/>
        <v xml:space="preserve"> </v>
      </c>
      <c r="I60" s="4">
        <v>54</v>
      </c>
    </row>
    <row r="61" spans="1:9" x14ac:dyDescent="0.2">
      <c r="A61" s="3">
        <v>920</v>
      </c>
      <c r="B61" s="4" t="s">
        <v>54</v>
      </c>
      <c r="C61" s="5">
        <v>14540061.189999999</v>
      </c>
      <c r="D61" s="6">
        <f t="shared" si="0"/>
        <v>731602.44759999996</v>
      </c>
      <c r="E61" s="6">
        <v>655057.5</v>
      </c>
      <c r="F61" s="7">
        <f t="shared" si="1"/>
        <v>4.5100000000000001E-2</v>
      </c>
      <c r="G61" s="8">
        <f t="shared" si="2"/>
        <v>-76544.947599999956</v>
      </c>
      <c r="H61" s="4" t="str">
        <f t="shared" si="3"/>
        <v xml:space="preserve"> </v>
      </c>
      <c r="I61" s="4">
        <v>103</v>
      </c>
    </row>
    <row r="62" spans="1:9" x14ac:dyDescent="0.2">
      <c r="A62" s="3">
        <v>2700</v>
      </c>
      <c r="B62" s="4" t="s">
        <v>55</v>
      </c>
      <c r="C62" s="5">
        <v>15153657.380000001</v>
      </c>
      <c r="D62" s="6">
        <f t="shared" si="0"/>
        <v>756146.29520000005</v>
      </c>
      <c r="E62" s="6">
        <v>770868.69</v>
      </c>
      <c r="F62" s="7">
        <f t="shared" si="1"/>
        <v>5.0900000000000001E-2</v>
      </c>
      <c r="G62" s="8">
        <f t="shared" si="2"/>
        <v>14722.394799999893</v>
      </c>
      <c r="H62" s="4" t="str">
        <f t="shared" si="3"/>
        <v>over</v>
      </c>
      <c r="I62" s="4">
        <v>125</v>
      </c>
    </row>
    <row r="63" spans="1:9" x14ac:dyDescent="0.2">
      <c r="A63" s="3">
        <v>6721</v>
      </c>
      <c r="B63" s="4" t="s">
        <v>56</v>
      </c>
      <c r="C63" s="5">
        <v>19866296.48</v>
      </c>
      <c r="D63" s="6">
        <f t="shared" si="0"/>
        <v>944651.85920000006</v>
      </c>
      <c r="E63" s="6">
        <v>968156.24</v>
      </c>
      <c r="F63" s="7">
        <f t="shared" si="1"/>
        <v>4.87E-2</v>
      </c>
      <c r="G63" s="8">
        <f t="shared" si="2"/>
        <v>23504.380799999926</v>
      </c>
      <c r="H63" s="4" t="str">
        <f t="shared" si="3"/>
        <v>over</v>
      </c>
      <c r="I63" s="4">
        <v>117</v>
      </c>
    </row>
    <row r="64" spans="1:9" x14ac:dyDescent="0.2">
      <c r="A64" s="3">
        <v>2900</v>
      </c>
      <c r="B64" s="4" t="s">
        <v>57</v>
      </c>
      <c r="C64" s="5">
        <v>26577393.399999999</v>
      </c>
      <c r="D64" s="6">
        <f t="shared" si="0"/>
        <v>1213095.736</v>
      </c>
      <c r="E64" s="6">
        <v>716195.20000000007</v>
      </c>
      <c r="F64" s="7">
        <f t="shared" si="1"/>
        <v>2.69E-2</v>
      </c>
      <c r="G64" s="8">
        <f t="shared" si="2"/>
        <v>-496900.53599999996</v>
      </c>
      <c r="H64" s="4" t="str">
        <f t="shared" si="3"/>
        <v xml:space="preserve"> </v>
      </c>
      <c r="I64" s="4">
        <v>26</v>
      </c>
    </row>
    <row r="65" spans="1:9" x14ac:dyDescent="0.2">
      <c r="A65" s="3">
        <v>3000</v>
      </c>
      <c r="B65" s="4" t="s">
        <v>58</v>
      </c>
      <c r="C65" s="5">
        <v>68266733.829999998</v>
      </c>
      <c r="D65" s="6">
        <f t="shared" si="0"/>
        <v>2880669.3531999998</v>
      </c>
      <c r="E65" s="6">
        <v>1859542.22</v>
      </c>
      <c r="F65" s="7">
        <f t="shared" si="1"/>
        <v>2.7199999999999998E-2</v>
      </c>
      <c r="G65" s="8">
        <f t="shared" si="2"/>
        <v>-1021127.1331999998</v>
      </c>
      <c r="H65" s="4" t="str">
        <f t="shared" si="3"/>
        <v xml:space="preserve"> </v>
      </c>
      <c r="I65" s="4">
        <v>30</v>
      </c>
    </row>
    <row r="66" spans="1:9" x14ac:dyDescent="0.2">
      <c r="A66" s="3">
        <v>2520</v>
      </c>
      <c r="B66" s="4" t="s">
        <v>59</v>
      </c>
      <c r="C66" s="5">
        <v>256293553.22999999</v>
      </c>
      <c r="D66" s="6">
        <f t="shared" si="0"/>
        <v>10401742.1292</v>
      </c>
      <c r="E66" s="6">
        <v>7776174.3200000003</v>
      </c>
      <c r="F66" s="7">
        <f t="shared" si="1"/>
        <v>3.0300000000000001E-2</v>
      </c>
      <c r="G66" s="8">
        <f t="shared" si="2"/>
        <v>-2625567.8092</v>
      </c>
      <c r="H66" s="4" t="str">
        <f t="shared" si="3"/>
        <v xml:space="preserve"> </v>
      </c>
      <c r="I66" s="4">
        <v>40</v>
      </c>
    </row>
    <row r="67" spans="1:9" x14ac:dyDescent="0.2">
      <c r="A67" s="3">
        <v>3200</v>
      </c>
      <c r="B67" s="4" t="s">
        <v>60</v>
      </c>
      <c r="C67" s="5">
        <v>12271603.33</v>
      </c>
      <c r="D67" s="6">
        <f t="shared" si="0"/>
        <v>640864.13320000004</v>
      </c>
      <c r="E67" s="6">
        <v>597334.21</v>
      </c>
      <c r="F67" s="7">
        <f t="shared" si="1"/>
        <v>4.87E-2</v>
      </c>
      <c r="G67" s="8">
        <f t="shared" si="2"/>
        <v>-43529.923200000077</v>
      </c>
      <c r="H67" s="4" t="str">
        <f t="shared" si="3"/>
        <v xml:space="preserve"> </v>
      </c>
      <c r="I67" s="4">
        <v>116</v>
      </c>
    </row>
    <row r="68" spans="1:9" x14ac:dyDescent="0.2">
      <c r="A68" s="3">
        <v>3300</v>
      </c>
      <c r="B68" s="4" t="s">
        <v>61</v>
      </c>
      <c r="C68" s="5">
        <v>15961785.939999999</v>
      </c>
      <c r="D68" s="6">
        <f t="shared" si="0"/>
        <v>788471.43759999995</v>
      </c>
      <c r="E68" s="6">
        <v>842577.06</v>
      </c>
      <c r="F68" s="7">
        <f t="shared" si="1"/>
        <v>5.28E-2</v>
      </c>
      <c r="G68" s="8">
        <f t="shared" si="2"/>
        <v>54105.622400000109</v>
      </c>
      <c r="H68" s="4" t="str">
        <f t="shared" si="3"/>
        <v>over</v>
      </c>
      <c r="I68" s="4">
        <v>126</v>
      </c>
    </row>
    <row r="69" spans="1:9" x14ac:dyDescent="0.2">
      <c r="A69" s="3">
        <v>3400</v>
      </c>
      <c r="B69" s="4" t="s">
        <v>62</v>
      </c>
      <c r="C69" s="5">
        <v>61751320.490000002</v>
      </c>
      <c r="D69" s="6">
        <f t="shared" si="0"/>
        <v>2620052.8196</v>
      </c>
      <c r="E69" s="6">
        <v>1300266.5</v>
      </c>
      <c r="F69" s="7">
        <f t="shared" si="1"/>
        <v>2.1100000000000001E-2</v>
      </c>
      <c r="G69" s="8">
        <f t="shared" si="2"/>
        <v>-1319786.3196</v>
      </c>
      <c r="H69" s="4" t="str">
        <f t="shared" si="3"/>
        <v xml:space="preserve"> </v>
      </c>
      <c r="I69" s="4">
        <v>7</v>
      </c>
    </row>
    <row r="70" spans="1:9" x14ac:dyDescent="0.2">
      <c r="A70" s="3">
        <v>3500</v>
      </c>
      <c r="B70" s="4" t="s">
        <v>63</v>
      </c>
      <c r="C70" s="5">
        <v>12065849.220000001</v>
      </c>
      <c r="D70" s="6">
        <f t="shared" si="0"/>
        <v>632633.96880000003</v>
      </c>
      <c r="E70" s="6">
        <v>609236.49</v>
      </c>
      <c r="F70" s="7">
        <f t="shared" si="1"/>
        <v>5.0500000000000003E-2</v>
      </c>
      <c r="G70" s="8">
        <f t="shared" si="2"/>
        <v>-23397.478800000041</v>
      </c>
      <c r="H70" s="4" t="str">
        <f t="shared" si="3"/>
        <v xml:space="preserve"> </v>
      </c>
      <c r="I70" s="4">
        <v>123</v>
      </c>
    </row>
    <row r="71" spans="1:9" x14ac:dyDescent="0.2">
      <c r="A71" s="3">
        <v>420</v>
      </c>
      <c r="B71" s="4" t="s">
        <v>64</v>
      </c>
      <c r="C71" s="5">
        <v>17438662.16</v>
      </c>
      <c r="D71" s="6">
        <f t="shared" ref="D71:D134" si="4">SUM(C71*0.04+150000)</f>
        <v>847546.48640000005</v>
      </c>
      <c r="E71" s="6">
        <v>496226.94000000006</v>
      </c>
      <c r="F71" s="7">
        <f t="shared" ref="F71:F134" si="5">ROUND(E71/C71,4)</f>
        <v>2.8500000000000001E-2</v>
      </c>
      <c r="G71" s="8">
        <f t="shared" ref="G71:G134" si="6">SUM(E71-D71)</f>
        <v>-351319.54639999999</v>
      </c>
      <c r="H71" s="4" t="str">
        <f t="shared" ref="H71:H134" si="7">IF(E71-D71&gt;0,"over"," ")</f>
        <v xml:space="preserve"> </v>
      </c>
      <c r="I71" s="4">
        <v>33</v>
      </c>
    </row>
    <row r="72" spans="1:9" x14ac:dyDescent="0.2">
      <c r="A72" s="3">
        <v>3600</v>
      </c>
      <c r="B72" s="4" t="s">
        <v>65</v>
      </c>
      <c r="C72" s="5">
        <v>22573547.82</v>
      </c>
      <c r="D72" s="6">
        <f t="shared" si="4"/>
        <v>1052941.9128</v>
      </c>
      <c r="E72" s="6">
        <v>646634.19999999995</v>
      </c>
      <c r="F72" s="7">
        <f t="shared" si="5"/>
        <v>2.86E-2</v>
      </c>
      <c r="G72" s="8">
        <f t="shared" si="6"/>
        <v>-406307.7128000001</v>
      </c>
      <c r="H72" s="4" t="str">
        <f t="shared" si="7"/>
        <v xml:space="preserve"> </v>
      </c>
      <c r="I72" s="4">
        <v>36</v>
      </c>
    </row>
    <row r="73" spans="1:9" x14ac:dyDescent="0.2">
      <c r="A73" s="3">
        <v>3700</v>
      </c>
      <c r="B73" s="4" t="s">
        <v>66</v>
      </c>
      <c r="C73" s="5">
        <v>74976757.010000005</v>
      </c>
      <c r="D73" s="6">
        <f t="shared" si="4"/>
        <v>3149070.2804</v>
      </c>
      <c r="E73" s="6">
        <v>1894235.86</v>
      </c>
      <c r="F73" s="7">
        <f t="shared" si="5"/>
        <v>2.53E-2</v>
      </c>
      <c r="G73" s="8">
        <f t="shared" si="6"/>
        <v>-1254834.4203999999</v>
      </c>
      <c r="H73" s="4" t="str">
        <f t="shared" si="7"/>
        <v xml:space="preserve"> </v>
      </c>
      <c r="I73" s="4">
        <v>22</v>
      </c>
    </row>
    <row r="74" spans="1:9" x14ac:dyDescent="0.2">
      <c r="A74" s="3">
        <v>3800</v>
      </c>
      <c r="B74" s="4" t="s">
        <v>67</v>
      </c>
      <c r="C74" s="5">
        <v>54092699.340000004</v>
      </c>
      <c r="D74" s="6">
        <f t="shared" si="4"/>
        <v>2313707.9736000001</v>
      </c>
      <c r="E74" s="6">
        <v>1112504</v>
      </c>
      <c r="F74" s="7">
        <f t="shared" si="5"/>
        <v>2.06E-2</v>
      </c>
      <c r="G74" s="8">
        <f t="shared" si="6"/>
        <v>-1201203.9736000001</v>
      </c>
      <c r="H74" s="4" t="str">
        <f t="shared" si="7"/>
        <v xml:space="preserve"> </v>
      </c>
      <c r="I74" s="4">
        <v>6</v>
      </c>
    </row>
    <row r="75" spans="1:9" x14ac:dyDescent="0.2">
      <c r="A75" s="3">
        <v>3420</v>
      </c>
      <c r="B75" s="4" t="s">
        <v>68</v>
      </c>
      <c r="C75" s="5">
        <v>30241496.710000001</v>
      </c>
      <c r="D75" s="6">
        <f t="shared" si="4"/>
        <v>1359659.8684</v>
      </c>
      <c r="E75" s="6">
        <v>1095638.28</v>
      </c>
      <c r="F75" s="7">
        <f t="shared" si="5"/>
        <v>3.6200000000000003E-2</v>
      </c>
      <c r="G75" s="8">
        <f t="shared" si="6"/>
        <v>-264021.58840000001</v>
      </c>
      <c r="H75" s="4" t="str">
        <f t="shared" si="7"/>
        <v xml:space="preserve"> </v>
      </c>
      <c r="I75" s="4">
        <v>67</v>
      </c>
    </row>
    <row r="76" spans="1:9" x14ac:dyDescent="0.2">
      <c r="A76" s="3">
        <v>3900</v>
      </c>
      <c r="B76" s="4" t="s">
        <v>69</v>
      </c>
      <c r="C76" s="5">
        <v>18859759.460000001</v>
      </c>
      <c r="D76" s="6">
        <f t="shared" si="4"/>
        <v>904390.37840000005</v>
      </c>
      <c r="E76" s="6">
        <v>937783.65999999992</v>
      </c>
      <c r="F76" s="7">
        <f t="shared" si="5"/>
        <v>4.9700000000000001E-2</v>
      </c>
      <c r="G76" s="8">
        <f t="shared" si="6"/>
        <v>33393.281599999871</v>
      </c>
      <c r="H76" s="4" t="str">
        <f t="shared" si="7"/>
        <v>over</v>
      </c>
      <c r="I76" s="4">
        <v>120</v>
      </c>
    </row>
    <row r="77" spans="1:9" x14ac:dyDescent="0.2">
      <c r="A77" s="3">
        <v>4000</v>
      </c>
      <c r="B77" s="4" t="s">
        <v>70</v>
      </c>
      <c r="C77" s="5">
        <v>22861865.870000001</v>
      </c>
      <c r="D77" s="6">
        <f t="shared" si="4"/>
        <v>1064474.6348000001</v>
      </c>
      <c r="E77" s="6">
        <v>1235580.18</v>
      </c>
      <c r="F77" s="7">
        <f t="shared" si="5"/>
        <v>5.3999999999999999E-2</v>
      </c>
      <c r="G77" s="8">
        <f t="shared" si="6"/>
        <v>171105.54519999982</v>
      </c>
      <c r="H77" s="4" t="str">
        <f t="shared" si="7"/>
        <v>over</v>
      </c>
      <c r="I77" s="4">
        <v>129</v>
      </c>
    </row>
    <row r="78" spans="1:9" x14ac:dyDescent="0.2">
      <c r="A78" s="3">
        <v>4100</v>
      </c>
      <c r="B78" s="4" t="s">
        <v>71</v>
      </c>
      <c r="C78" s="5">
        <v>55697859.810000002</v>
      </c>
      <c r="D78" s="6">
        <f t="shared" si="4"/>
        <v>2377914.3924000002</v>
      </c>
      <c r="E78" s="6">
        <v>1508736.21</v>
      </c>
      <c r="F78" s="7">
        <f t="shared" si="5"/>
        <v>2.7099999999999999E-2</v>
      </c>
      <c r="G78" s="8">
        <f t="shared" si="6"/>
        <v>-869178.18240000028</v>
      </c>
      <c r="H78" s="4" t="str">
        <f t="shared" si="7"/>
        <v xml:space="preserve"> </v>
      </c>
      <c r="I78" s="4">
        <v>29</v>
      </c>
    </row>
    <row r="79" spans="1:9" x14ac:dyDescent="0.2">
      <c r="A79" s="3">
        <v>4200</v>
      </c>
      <c r="B79" s="4" t="s">
        <v>72</v>
      </c>
      <c r="C79" s="5">
        <v>27296014.690000001</v>
      </c>
      <c r="D79" s="6">
        <f t="shared" si="4"/>
        <v>1241840.5876</v>
      </c>
      <c r="E79" s="6">
        <v>1181889.69</v>
      </c>
      <c r="F79" s="7">
        <f t="shared" si="5"/>
        <v>4.3299999999999998E-2</v>
      </c>
      <c r="G79" s="8">
        <f t="shared" si="6"/>
        <v>-59950.897600000026</v>
      </c>
      <c r="H79" s="4" t="str">
        <f t="shared" si="7"/>
        <v xml:space="preserve"> </v>
      </c>
      <c r="I79" s="4">
        <v>94</v>
      </c>
    </row>
    <row r="80" spans="1:9" x14ac:dyDescent="0.2">
      <c r="A80" s="3">
        <v>7612</v>
      </c>
      <c r="B80" s="4" t="s">
        <v>73</v>
      </c>
      <c r="C80" s="5">
        <v>8735759.4800000004</v>
      </c>
      <c r="D80" s="6">
        <f t="shared" si="4"/>
        <v>499430.37920000002</v>
      </c>
      <c r="E80" s="6">
        <v>505236.91000000003</v>
      </c>
      <c r="F80" s="7">
        <f t="shared" si="5"/>
        <v>5.7799999999999997E-2</v>
      </c>
      <c r="G80" s="8">
        <f t="shared" si="6"/>
        <v>5806.5308000000077</v>
      </c>
      <c r="H80" s="4" t="str">
        <f t="shared" si="7"/>
        <v>over</v>
      </c>
      <c r="I80" s="4">
        <v>135</v>
      </c>
    </row>
    <row r="81" spans="1:9" x14ac:dyDescent="0.2">
      <c r="A81" s="3">
        <v>4300</v>
      </c>
      <c r="B81" s="4" t="s">
        <v>74</v>
      </c>
      <c r="C81" s="5">
        <v>20233800.510000002</v>
      </c>
      <c r="D81" s="6">
        <f t="shared" si="4"/>
        <v>959352.02040000004</v>
      </c>
      <c r="E81" s="6">
        <v>779885.39</v>
      </c>
      <c r="F81" s="7">
        <f t="shared" si="5"/>
        <v>3.85E-2</v>
      </c>
      <c r="G81" s="8">
        <f t="shared" si="6"/>
        <v>-179466.63040000002</v>
      </c>
      <c r="H81" s="4" t="str">
        <f t="shared" si="7"/>
        <v xml:space="preserve"> </v>
      </c>
      <c r="I81" s="4">
        <v>76</v>
      </c>
    </row>
    <row r="82" spans="1:9" x14ac:dyDescent="0.2">
      <c r="A82" s="3">
        <v>2422</v>
      </c>
      <c r="B82" s="4" t="s">
        <v>75</v>
      </c>
      <c r="C82" s="5">
        <v>22415843.140000001</v>
      </c>
      <c r="D82" s="6">
        <f t="shared" si="4"/>
        <v>1046633.7256</v>
      </c>
      <c r="E82" s="6">
        <v>754773.03</v>
      </c>
      <c r="F82" s="7">
        <f t="shared" si="5"/>
        <v>3.3700000000000001E-2</v>
      </c>
      <c r="G82" s="8">
        <f t="shared" si="6"/>
        <v>-291860.69559999998</v>
      </c>
      <c r="H82" s="4" t="str">
        <f t="shared" si="7"/>
        <v xml:space="preserve"> </v>
      </c>
      <c r="I82" s="4">
        <v>56</v>
      </c>
    </row>
    <row r="83" spans="1:9" x14ac:dyDescent="0.2">
      <c r="A83" s="3">
        <v>8020</v>
      </c>
      <c r="B83" s="4" t="s">
        <v>76</v>
      </c>
      <c r="C83" s="5">
        <v>24904401.760000002</v>
      </c>
      <c r="D83" s="6">
        <f t="shared" si="4"/>
        <v>1146176.0704000001</v>
      </c>
      <c r="E83" s="6">
        <v>731026.95</v>
      </c>
      <c r="F83" s="7">
        <f t="shared" si="5"/>
        <v>2.9399999999999999E-2</v>
      </c>
      <c r="G83" s="8">
        <f t="shared" si="6"/>
        <v>-415149.12040000013</v>
      </c>
      <c r="H83" s="4" t="str">
        <f t="shared" si="7"/>
        <v xml:space="preserve"> </v>
      </c>
      <c r="I83" s="4">
        <v>38</v>
      </c>
    </row>
    <row r="84" spans="1:9" x14ac:dyDescent="0.2">
      <c r="A84" s="3">
        <v>4400</v>
      </c>
      <c r="B84" s="4" t="s">
        <v>77</v>
      </c>
      <c r="C84" s="5">
        <v>45278374.640000001</v>
      </c>
      <c r="D84" s="6">
        <f t="shared" si="4"/>
        <v>1961134.9856</v>
      </c>
      <c r="E84" s="6">
        <v>997729.12</v>
      </c>
      <c r="F84" s="7">
        <f t="shared" si="5"/>
        <v>2.1999999999999999E-2</v>
      </c>
      <c r="G84" s="8">
        <f t="shared" si="6"/>
        <v>-963405.86560000002</v>
      </c>
      <c r="H84" s="4" t="str">
        <f t="shared" si="7"/>
        <v xml:space="preserve"> </v>
      </c>
      <c r="I84" s="4">
        <v>11</v>
      </c>
    </row>
    <row r="85" spans="1:9" x14ac:dyDescent="0.2">
      <c r="A85" s="3">
        <v>3711</v>
      </c>
      <c r="B85" s="4" t="s">
        <v>78</v>
      </c>
      <c r="C85" s="5">
        <v>6306737.2300000004</v>
      </c>
      <c r="D85" s="6">
        <f t="shared" si="4"/>
        <v>402269.48920000001</v>
      </c>
      <c r="E85" s="6">
        <v>369075.49</v>
      </c>
      <c r="F85" s="7">
        <f t="shared" si="5"/>
        <v>5.8500000000000003E-2</v>
      </c>
      <c r="G85" s="8">
        <f t="shared" si="6"/>
        <v>-33193.99920000002</v>
      </c>
      <c r="H85" s="4" t="str">
        <f t="shared" si="7"/>
        <v xml:space="preserve"> </v>
      </c>
      <c r="I85" s="4">
        <v>136</v>
      </c>
    </row>
    <row r="86" spans="1:9" x14ac:dyDescent="0.2">
      <c r="A86" s="3">
        <v>4500</v>
      </c>
      <c r="B86" s="4" t="s">
        <v>79</v>
      </c>
      <c r="C86" s="5">
        <v>101522815.62</v>
      </c>
      <c r="D86" s="6">
        <f t="shared" si="4"/>
        <v>4210912.6248000003</v>
      </c>
      <c r="E86" s="6">
        <v>1585843.22</v>
      </c>
      <c r="F86" s="7">
        <f t="shared" si="5"/>
        <v>1.5599999999999999E-2</v>
      </c>
      <c r="G86" s="8">
        <f t="shared" si="6"/>
        <v>-2625069.4048000006</v>
      </c>
      <c r="H86" s="4" t="str">
        <f t="shared" si="7"/>
        <v xml:space="preserve"> </v>
      </c>
      <c r="I86" s="4">
        <v>3</v>
      </c>
    </row>
    <row r="87" spans="1:9" x14ac:dyDescent="0.2">
      <c r="A87" s="3">
        <v>4600</v>
      </c>
      <c r="B87" s="4" t="s">
        <v>80</v>
      </c>
      <c r="C87" s="5">
        <v>19784499.640000001</v>
      </c>
      <c r="D87" s="6">
        <f t="shared" si="4"/>
        <v>941379.98560000001</v>
      </c>
      <c r="E87" s="6">
        <v>800752.56</v>
      </c>
      <c r="F87" s="7">
        <f t="shared" si="5"/>
        <v>4.0500000000000001E-2</v>
      </c>
      <c r="G87" s="8">
        <f t="shared" si="6"/>
        <v>-140627.42559999996</v>
      </c>
      <c r="H87" s="4" t="str">
        <f t="shared" si="7"/>
        <v xml:space="preserve"> </v>
      </c>
      <c r="I87" s="4">
        <v>86</v>
      </c>
    </row>
    <row r="88" spans="1:9" x14ac:dyDescent="0.2">
      <c r="A88" s="3">
        <v>4700</v>
      </c>
      <c r="B88" s="4" t="s">
        <v>81</v>
      </c>
      <c r="C88" s="5">
        <v>25101709.640000001</v>
      </c>
      <c r="D88" s="6">
        <f t="shared" si="4"/>
        <v>1154068.3856000002</v>
      </c>
      <c r="E88" s="6">
        <v>840575.60000000009</v>
      </c>
      <c r="F88" s="7">
        <f t="shared" si="5"/>
        <v>3.3500000000000002E-2</v>
      </c>
      <c r="G88" s="8">
        <f t="shared" si="6"/>
        <v>-313492.78560000006</v>
      </c>
      <c r="H88" s="4" t="str">
        <f t="shared" si="7"/>
        <v xml:space="preserve"> </v>
      </c>
      <c r="I88" s="4">
        <v>55</v>
      </c>
    </row>
    <row r="89" spans="1:9" x14ac:dyDescent="0.2">
      <c r="A89" s="3">
        <v>5720</v>
      </c>
      <c r="B89" s="4" t="s">
        <v>82</v>
      </c>
      <c r="C89" s="5">
        <v>24984182.73</v>
      </c>
      <c r="D89" s="6">
        <f t="shared" si="4"/>
        <v>1149367.3092</v>
      </c>
      <c r="E89" s="6">
        <v>840815.71</v>
      </c>
      <c r="F89" s="7">
        <f t="shared" si="5"/>
        <v>3.3700000000000001E-2</v>
      </c>
      <c r="G89" s="8">
        <f t="shared" si="6"/>
        <v>-308551.59920000006</v>
      </c>
      <c r="H89" s="4" t="str">
        <f t="shared" si="7"/>
        <v xml:space="preserve"> </v>
      </c>
      <c r="I89" s="4">
        <v>57</v>
      </c>
    </row>
    <row r="90" spans="1:9" x14ac:dyDescent="0.2">
      <c r="A90" s="3">
        <v>3820</v>
      </c>
      <c r="B90" s="4" t="s">
        <v>83</v>
      </c>
      <c r="C90" s="5">
        <v>55380837.600000001</v>
      </c>
      <c r="D90" s="6">
        <f t="shared" si="4"/>
        <v>2365233.5040000002</v>
      </c>
      <c r="E90" s="6">
        <v>1314193.1099999999</v>
      </c>
      <c r="F90" s="7">
        <f t="shared" si="5"/>
        <v>2.3699999999999999E-2</v>
      </c>
      <c r="G90" s="8">
        <f t="shared" si="6"/>
        <v>-1051040.3940000003</v>
      </c>
      <c r="H90" s="4" t="str">
        <f t="shared" si="7"/>
        <v xml:space="preserve"> </v>
      </c>
      <c r="I90" s="4">
        <v>13</v>
      </c>
    </row>
    <row r="91" spans="1:9" x14ac:dyDescent="0.2">
      <c r="A91" s="3">
        <v>4800</v>
      </c>
      <c r="B91" s="4" t="s">
        <v>84</v>
      </c>
      <c r="C91" s="5">
        <v>18498878.899999999</v>
      </c>
      <c r="D91" s="6">
        <f t="shared" si="4"/>
        <v>889955.15599999996</v>
      </c>
      <c r="E91" s="6">
        <v>460368.25</v>
      </c>
      <c r="F91" s="7">
        <f t="shared" si="5"/>
        <v>2.4899999999999999E-2</v>
      </c>
      <c r="G91" s="8">
        <f t="shared" si="6"/>
        <v>-429586.90599999996</v>
      </c>
      <c r="H91" s="4" t="str">
        <f t="shared" si="7"/>
        <v xml:space="preserve"> </v>
      </c>
      <c r="I91" s="4">
        <v>21</v>
      </c>
    </row>
    <row r="92" spans="1:9" x14ac:dyDescent="0.2">
      <c r="A92" s="3">
        <v>4900</v>
      </c>
      <c r="B92" s="4" t="s">
        <v>85</v>
      </c>
      <c r="C92" s="5">
        <v>4161890.56</v>
      </c>
      <c r="D92" s="6">
        <f t="shared" si="4"/>
        <v>316475.62239999999</v>
      </c>
      <c r="E92" s="6">
        <v>398443.87</v>
      </c>
      <c r="F92" s="7">
        <f t="shared" si="5"/>
        <v>9.5699999999999993E-2</v>
      </c>
      <c r="G92" s="8">
        <f t="shared" si="6"/>
        <v>81968.247600000002</v>
      </c>
      <c r="H92" s="4" t="str">
        <f t="shared" si="7"/>
        <v>over</v>
      </c>
      <c r="I92" s="4">
        <v>150</v>
      </c>
    </row>
    <row r="93" spans="1:9" x14ac:dyDescent="0.2">
      <c r="A93" s="3">
        <v>3020</v>
      </c>
      <c r="B93" s="4" t="s">
        <v>86</v>
      </c>
      <c r="C93" s="5">
        <v>25968953.5</v>
      </c>
      <c r="D93" s="6">
        <f t="shared" si="4"/>
        <v>1188758.1400000001</v>
      </c>
      <c r="E93" s="6">
        <v>1243397.1099999999</v>
      </c>
      <c r="F93" s="7">
        <f t="shared" si="5"/>
        <v>4.7899999999999998E-2</v>
      </c>
      <c r="G93" s="8">
        <f t="shared" si="6"/>
        <v>54638.969999999739</v>
      </c>
      <c r="H93" s="4" t="str">
        <f t="shared" si="7"/>
        <v>over</v>
      </c>
      <c r="I93" s="4">
        <v>112</v>
      </c>
    </row>
    <row r="94" spans="1:9" x14ac:dyDescent="0.2">
      <c r="A94" s="3">
        <v>616</v>
      </c>
      <c r="B94" s="4" t="s">
        <v>87</v>
      </c>
      <c r="C94" s="5">
        <v>5524956.6699999999</v>
      </c>
      <c r="D94" s="6">
        <f t="shared" si="4"/>
        <v>370998.26679999998</v>
      </c>
      <c r="E94" s="6">
        <v>505192.46</v>
      </c>
      <c r="F94" s="7">
        <f t="shared" si="5"/>
        <v>9.1399999999999995E-2</v>
      </c>
      <c r="G94" s="8">
        <f t="shared" si="6"/>
        <v>134194.19320000004</v>
      </c>
      <c r="H94" s="4" t="str">
        <f t="shared" si="7"/>
        <v>over</v>
      </c>
      <c r="I94" s="4">
        <v>149</v>
      </c>
    </row>
    <row r="95" spans="1:9" x14ac:dyDescent="0.2">
      <c r="A95" s="3">
        <v>130</v>
      </c>
      <c r="B95" s="4" t="s">
        <v>88</v>
      </c>
      <c r="C95" s="5">
        <v>35827712.979999997</v>
      </c>
      <c r="D95" s="6">
        <f t="shared" si="4"/>
        <v>1583108.5192</v>
      </c>
      <c r="E95" s="6">
        <v>1781342.6099999999</v>
      </c>
      <c r="F95" s="7">
        <f t="shared" si="5"/>
        <v>4.9700000000000001E-2</v>
      </c>
      <c r="G95" s="8">
        <f t="shared" si="6"/>
        <v>198234.09079999989</v>
      </c>
      <c r="H95" s="4" t="str">
        <f t="shared" si="7"/>
        <v>over</v>
      </c>
      <c r="I95" s="4">
        <v>119</v>
      </c>
    </row>
    <row r="96" spans="1:9" x14ac:dyDescent="0.2">
      <c r="A96" s="3">
        <v>5000</v>
      </c>
      <c r="B96" s="4" t="s">
        <v>89</v>
      </c>
      <c r="C96" s="5">
        <v>23852571.850000001</v>
      </c>
      <c r="D96" s="6">
        <f t="shared" si="4"/>
        <v>1104102.8740000001</v>
      </c>
      <c r="E96" s="6">
        <v>954978.59</v>
      </c>
      <c r="F96" s="7">
        <f t="shared" si="5"/>
        <v>0.04</v>
      </c>
      <c r="G96" s="8">
        <f t="shared" si="6"/>
        <v>-149124.2840000001</v>
      </c>
      <c r="H96" s="4" t="str">
        <f t="shared" si="7"/>
        <v xml:space="preserve"> </v>
      </c>
      <c r="I96" s="4">
        <v>84</v>
      </c>
    </row>
    <row r="97" spans="1:9" x14ac:dyDescent="0.2">
      <c r="A97" s="3">
        <v>4111</v>
      </c>
      <c r="B97" s="4" t="s">
        <v>90</v>
      </c>
      <c r="C97" s="5">
        <v>10843327.75</v>
      </c>
      <c r="D97" s="6">
        <f t="shared" si="4"/>
        <v>583733.11</v>
      </c>
      <c r="E97" s="6">
        <v>483165.9</v>
      </c>
      <c r="F97" s="7">
        <f t="shared" si="5"/>
        <v>4.4600000000000001E-2</v>
      </c>
      <c r="G97" s="8">
        <f t="shared" si="6"/>
        <v>-100567.20999999996</v>
      </c>
      <c r="H97" s="4" t="str">
        <f t="shared" si="7"/>
        <v xml:space="preserve"> </v>
      </c>
      <c r="I97" s="4">
        <v>99</v>
      </c>
    </row>
    <row r="98" spans="1:9" x14ac:dyDescent="0.2">
      <c r="A98" s="3">
        <v>7320</v>
      </c>
      <c r="B98" s="4" t="s">
        <v>91</v>
      </c>
      <c r="C98" s="5">
        <v>18489505.640000001</v>
      </c>
      <c r="D98" s="6">
        <f t="shared" si="4"/>
        <v>889580.22560000001</v>
      </c>
      <c r="E98" s="6">
        <v>573677.43000000005</v>
      </c>
      <c r="F98" s="7">
        <f t="shared" si="5"/>
        <v>3.1E-2</v>
      </c>
      <c r="G98" s="8">
        <f t="shared" si="6"/>
        <v>-315902.79559999995</v>
      </c>
      <c r="H98" s="4" t="str">
        <f t="shared" si="7"/>
        <v xml:space="preserve"> </v>
      </c>
      <c r="I98" s="4">
        <v>47</v>
      </c>
    </row>
    <row r="99" spans="1:9" x14ac:dyDescent="0.2">
      <c r="A99" s="3">
        <v>5100</v>
      </c>
      <c r="B99" s="4" t="s">
        <v>92</v>
      </c>
      <c r="C99" s="5">
        <v>15488257.310000001</v>
      </c>
      <c r="D99" s="6">
        <f t="shared" si="4"/>
        <v>769530.29240000003</v>
      </c>
      <c r="E99" s="6">
        <v>494066.41000000003</v>
      </c>
      <c r="F99" s="7">
        <f t="shared" si="5"/>
        <v>3.1899999999999998E-2</v>
      </c>
      <c r="G99" s="8">
        <f t="shared" si="6"/>
        <v>-275463.8824</v>
      </c>
      <c r="H99" s="4" t="str">
        <f t="shared" si="7"/>
        <v xml:space="preserve"> </v>
      </c>
      <c r="I99" s="4">
        <v>49</v>
      </c>
    </row>
    <row r="100" spans="1:9" x14ac:dyDescent="0.2">
      <c r="A100" s="3">
        <v>5130</v>
      </c>
      <c r="B100" s="4" t="s">
        <v>93</v>
      </c>
      <c r="C100" s="5">
        <v>9552138.1600000001</v>
      </c>
      <c r="D100" s="6">
        <f t="shared" si="4"/>
        <v>532085.52640000009</v>
      </c>
      <c r="E100" s="6">
        <v>517557.55000000005</v>
      </c>
      <c r="F100" s="7">
        <f t="shared" si="5"/>
        <v>5.4199999999999998E-2</v>
      </c>
      <c r="G100" s="8">
        <f t="shared" si="6"/>
        <v>-14527.976400000043</v>
      </c>
      <c r="H100" s="4" t="str">
        <f t="shared" si="7"/>
        <v xml:space="preserve"> </v>
      </c>
      <c r="I100" s="4">
        <v>130</v>
      </c>
    </row>
    <row r="101" spans="1:9" x14ac:dyDescent="0.2">
      <c r="A101" s="3">
        <v>613</v>
      </c>
      <c r="B101" s="4" t="s">
        <v>94</v>
      </c>
      <c r="C101" s="5">
        <v>6942669.9100000001</v>
      </c>
      <c r="D101" s="6">
        <f t="shared" si="4"/>
        <v>427706.79639999999</v>
      </c>
      <c r="E101" s="6">
        <v>452396.92999999993</v>
      </c>
      <c r="F101" s="7">
        <f t="shared" si="5"/>
        <v>6.5199999999999994E-2</v>
      </c>
      <c r="G101" s="8">
        <f t="shared" si="6"/>
        <v>24690.133599999943</v>
      </c>
      <c r="H101" s="4" t="str">
        <f t="shared" si="7"/>
        <v>over</v>
      </c>
      <c r="I101" s="4">
        <v>143</v>
      </c>
    </row>
    <row r="102" spans="1:9" x14ac:dyDescent="0.2">
      <c r="A102" s="3">
        <v>5411</v>
      </c>
      <c r="B102" s="4" t="s">
        <v>95</v>
      </c>
      <c r="C102" s="5">
        <v>15943052.27</v>
      </c>
      <c r="D102" s="6">
        <f t="shared" si="4"/>
        <v>787722.09080000001</v>
      </c>
      <c r="E102" s="6">
        <v>595050.79</v>
      </c>
      <c r="F102" s="7">
        <f t="shared" si="5"/>
        <v>3.73E-2</v>
      </c>
      <c r="G102" s="8">
        <f t="shared" si="6"/>
        <v>-192671.30079999997</v>
      </c>
      <c r="H102" s="4" t="str">
        <f t="shared" si="7"/>
        <v xml:space="preserve"> </v>
      </c>
      <c r="I102" s="4">
        <v>70</v>
      </c>
    </row>
    <row r="103" spans="1:9" x14ac:dyDescent="0.2">
      <c r="A103" s="3">
        <v>5711</v>
      </c>
      <c r="B103" s="4" t="s">
        <v>96</v>
      </c>
      <c r="C103" s="5">
        <v>16786928.100000001</v>
      </c>
      <c r="D103" s="6">
        <f t="shared" si="4"/>
        <v>821477.12400000007</v>
      </c>
      <c r="E103" s="6">
        <v>574150.94999999995</v>
      </c>
      <c r="F103" s="7">
        <f t="shared" si="5"/>
        <v>3.4200000000000001E-2</v>
      </c>
      <c r="G103" s="8">
        <f t="shared" si="6"/>
        <v>-247326.17400000012</v>
      </c>
      <c r="H103" s="4" t="str">
        <f t="shared" si="7"/>
        <v xml:space="preserve"> </v>
      </c>
      <c r="I103" s="4">
        <v>63</v>
      </c>
    </row>
    <row r="104" spans="1:9" x14ac:dyDescent="0.2">
      <c r="A104" s="3">
        <v>7011</v>
      </c>
      <c r="B104" s="4" t="s">
        <v>97</v>
      </c>
      <c r="C104" s="5">
        <v>10464594.26</v>
      </c>
      <c r="D104" s="6">
        <f t="shared" si="4"/>
        <v>568583.77040000004</v>
      </c>
      <c r="E104" s="6">
        <v>282347.55</v>
      </c>
      <c r="F104" s="7">
        <f t="shared" si="5"/>
        <v>2.7E-2</v>
      </c>
      <c r="G104" s="8">
        <f t="shared" si="6"/>
        <v>-286236.22040000005</v>
      </c>
      <c r="H104" s="4" t="str">
        <f t="shared" si="7"/>
        <v xml:space="preserve"> </v>
      </c>
      <c r="I104" s="4">
        <v>27</v>
      </c>
    </row>
    <row r="105" spans="1:9" x14ac:dyDescent="0.2">
      <c r="A105" s="3">
        <v>5200</v>
      </c>
      <c r="B105" s="4" t="s">
        <v>98</v>
      </c>
      <c r="C105" s="5">
        <v>17638675.41</v>
      </c>
      <c r="D105" s="6">
        <f t="shared" si="4"/>
        <v>855547.01639999996</v>
      </c>
      <c r="E105" s="6">
        <v>781960.74</v>
      </c>
      <c r="F105" s="7">
        <f t="shared" si="5"/>
        <v>4.4299999999999999E-2</v>
      </c>
      <c r="G105" s="8">
        <f t="shared" si="6"/>
        <v>-73586.276399999973</v>
      </c>
      <c r="H105" s="4" t="str">
        <f t="shared" si="7"/>
        <v xml:space="preserve"> </v>
      </c>
      <c r="I105" s="4">
        <v>98</v>
      </c>
    </row>
    <row r="106" spans="1:9" x14ac:dyDescent="0.2">
      <c r="A106" s="3">
        <v>3021</v>
      </c>
      <c r="B106" s="4" t="s">
        <v>99</v>
      </c>
      <c r="C106" s="5">
        <v>45967085.700000003</v>
      </c>
      <c r="D106" s="6">
        <f t="shared" si="4"/>
        <v>1988683.4280000001</v>
      </c>
      <c r="E106" s="6">
        <v>1104585.99</v>
      </c>
      <c r="F106" s="7">
        <f t="shared" si="5"/>
        <v>2.4E-2</v>
      </c>
      <c r="G106" s="8">
        <f t="shared" si="6"/>
        <v>-884097.43800000008</v>
      </c>
      <c r="H106" s="4" t="str">
        <f t="shared" si="7"/>
        <v xml:space="preserve"> </v>
      </c>
      <c r="I106" s="4">
        <v>16</v>
      </c>
    </row>
    <row r="107" spans="1:9" x14ac:dyDescent="0.2">
      <c r="A107" s="3">
        <v>921</v>
      </c>
      <c r="B107" s="4" t="s">
        <v>100</v>
      </c>
      <c r="C107" s="5">
        <v>7145819.5099999998</v>
      </c>
      <c r="D107" s="6">
        <f t="shared" si="4"/>
        <v>435832.78039999999</v>
      </c>
      <c r="E107" s="6">
        <v>284593.13</v>
      </c>
      <c r="F107" s="7">
        <f t="shared" si="5"/>
        <v>3.9800000000000002E-2</v>
      </c>
      <c r="G107" s="8">
        <f t="shared" si="6"/>
        <v>-151239.65039999998</v>
      </c>
      <c r="H107" s="4" t="str">
        <f t="shared" si="7"/>
        <v xml:space="preserve"> </v>
      </c>
      <c r="I107" s="4">
        <v>81</v>
      </c>
    </row>
    <row r="108" spans="1:9" x14ac:dyDescent="0.2">
      <c r="A108" s="3">
        <v>5300</v>
      </c>
      <c r="B108" s="4" t="s">
        <v>101</v>
      </c>
      <c r="C108" s="5">
        <v>10512029.02</v>
      </c>
      <c r="D108" s="6">
        <f t="shared" si="4"/>
        <v>570481.16079999995</v>
      </c>
      <c r="E108" s="6">
        <v>477509.22</v>
      </c>
      <c r="F108" s="7">
        <f t="shared" si="5"/>
        <v>4.5400000000000003E-2</v>
      </c>
      <c r="G108" s="8">
        <f t="shared" si="6"/>
        <v>-92971.940799999982</v>
      </c>
      <c r="H108" s="4" t="str">
        <f t="shared" si="7"/>
        <v xml:space="preserve"> </v>
      </c>
      <c r="I108" s="4">
        <v>105</v>
      </c>
    </row>
    <row r="109" spans="1:9" x14ac:dyDescent="0.2">
      <c r="A109" s="3">
        <v>3620</v>
      </c>
      <c r="B109" s="4" t="s">
        <v>102</v>
      </c>
      <c r="C109" s="5">
        <v>37172663.369999997</v>
      </c>
      <c r="D109" s="6">
        <f t="shared" si="4"/>
        <v>1636906.5348</v>
      </c>
      <c r="E109" s="6">
        <v>802277.64</v>
      </c>
      <c r="F109" s="7">
        <f t="shared" si="5"/>
        <v>2.1600000000000001E-2</v>
      </c>
      <c r="G109" s="8">
        <f t="shared" si="6"/>
        <v>-834628.89480000001</v>
      </c>
      <c r="H109" s="4" t="str">
        <f t="shared" si="7"/>
        <v xml:space="preserve"> </v>
      </c>
      <c r="I109" s="4">
        <v>8</v>
      </c>
    </row>
    <row r="110" spans="1:9" x14ac:dyDescent="0.2">
      <c r="A110" s="3">
        <v>3022</v>
      </c>
      <c r="B110" s="4" t="s">
        <v>103</v>
      </c>
      <c r="C110" s="5">
        <v>77318165.359999999</v>
      </c>
      <c r="D110" s="6">
        <f t="shared" si="4"/>
        <v>3242726.6143999998</v>
      </c>
      <c r="E110" s="6">
        <v>1845211.04</v>
      </c>
      <c r="F110" s="7">
        <f t="shared" si="5"/>
        <v>2.3900000000000001E-2</v>
      </c>
      <c r="G110" s="8">
        <f t="shared" si="6"/>
        <v>-1397515.5743999998</v>
      </c>
      <c r="H110" s="4" t="str">
        <f t="shared" si="7"/>
        <v xml:space="preserve"> </v>
      </c>
      <c r="I110" s="4">
        <v>14</v>
      </c>
    </row>
    <row r="111" spans="1:9" x14ac:dyDescent="0.2">
      <c r="A111" s="3">
        <v>2423</v>
      </c>
      <c r="B111" s="4" t="s">
        <v>104</v>
      </c>
      <c r="C111" s="5">
        <v>19640895.280000001</v>
      </c>
      <c r="D111" s="6">
        <f t="shared" si="4"/>
        <v>935635.81120000011</v>
      </c>
      <c r="E111" s="6">
        <v>878619.29</v>
      </c>
      <c r="F111" s="7">
        <f t="shared" si="5"/>
        <v>4.4699999999999997E-2</v>
      </c>
      <c r="G111" s="8">
        <f t="shared" si="6"/>
        <v>-57016.521200000076</v>
      </c>
      <c r="H111" s="4" t="str">
        <f t="shared" si="7"/>
        <v xml:space="preserve"> </v>
      </c>
      <c r="I111" s="4">
        <v>100</v>
      </c>
    </row>
    <row r="112" spans="1:9" x14ac:dyDescent="0.2">
      <c r="A112" s="3">
        <v>6120</v>
      </c>
      <c r="B112" s="4" t="s">
        <v>105</v>
      </c>
      <c r="C112" s="5">
        <v>30648297.77</v>
      </c>
      <c r="D112" s="6">
        <f t="shared" si="4"/>
        <v>1375931.9108</v>
      </c>
      <c r="E112" s="6">
        <v>1190699.8400000001</v>
      </c>
      <c r="F112" s="7">
        <f t="shared" si="5"/>
        <v>3.8899999999999997E-2</v>
      </c>
      <c r="G112" s="8">
        <f t="shared" si="6"/>
        <v>-185232.07079999987</v>
      </c>
      <c r="H112" s="4" t="str">
        <f t="shared" si="7"/>
        <v xml:space="preserve"> </v>
      </c>
      <c r="I112" s="4">
        <v>79</v>
      </c>
    </row>
    <row r="113" spans="1:9" x14ac:dyDescent="0.2">
      <c r="A113" s="3">
        <v>5500</v>
      </c>
      <c r="B113" s="4" t="s">
        <v>106</v>
      </c>
      <c r="C113" s="5">
        <v>24111760.82</v>
      </c>
      <c r="D113" s="6">
        <f t="shared" si="4"/>
        <v>1114470.4328000001</v>
      </c>
      <c r="E113" s="6">
        <v>745795.37</v>
      </c>
      <c r="F113" s="7">
        <f t="shared" si="5"/>
        <v>3.09E-2</v>
      </c>
      <c r="G113" s="8">
        <f t="shared" si="6"/>
        <v>-368675.06280000007</v>
      </c>
      <c r="H113" s="4" t="str">
        <f t="shared" si="7"/>
        <v xml:space="preserve"> </v>
      </c>
      <c r="I113" s="4">
        <v>46</v>
      </c>
    </row>
    <row r="114" spans="1:9" x14ac:dyDescent="0.2">
      <c r="A114" s="3">
        <v>5600</v>
      </c>
      <c r="B114" s="4" t="s">
        <v>107</v>
      </c>
      <c r="C114" s="5">
        <v>11431831.529999999</v>
      </c>
      <c r="D114" s="6">
        <f t="shared" si="4"/>
        <v>607273.26120000007</v>
      </c>
      <c r="E114" s="6">
        <v>368374.46</v>
      </c>
      <c r="F114" s="7">
        <f t="shared" si="5"/>
        <v>3.2199999999999999E-2</v>
      </c>
      <c r="G114" s="8">
        <f t="shared" si="6"/>
        <v>-238898.80120000005</v>
      </c>
      <c r="H114" s="4" t="str">
        <f t="shared" si="7"/>
        <v xml:space="preserve"> </v>
      </c>
      <c r="I114" s="4">
        <v>51</v>
      </c>
    </row>
    <row r="115" spans="1:9" x14ac:dyDescent="0.2">
      <c r="A115" s="3">
        <v>1821</v>
      </c>
      <c r="B115" s="4" t="s">
        <v>108</v>
      </c>
      <c r="C115" s="5">
        <v>33206598.760000002</v>
      </c>
      <c r="D115" s="6">
        <f t="shared" si="4"/>
        <v>1478263.9504000002</v>
      </c>
      <c r="E115" s="6">
        <v>1202663.01</v>
      </c>
      <c r="F115" s="7">
        <f t="shared" si="5"/>
        <v>3.6200000000000003E-2</v>
      </c>
      <c r="G115" s="8">
        <f t="shared" si="6"/>
        <v>-275600.9404000002</v>
      </c>
      <c r="H115" s="4" t="str">
        <f t="shared" si="7"/>
        <v xml:space="preserve"> </v>
      </c>
      <c r="I115" s="4">
        <v>66</v>
      </c>
    </row>
    <row r="116" spans="1:9" x14ac:dyDescent="0.2">
      <c r="A116" s="3">
        <v>5020</v>
      </c>
      <c r="B116" s="4" t="s">
        <v>109</v>
      </c>
      <c r="C116" s="5">
        <v>10381649.26</v>
      </c>
      <c r="D116" s="6">
        <f t="shared" si="4"/>
        <v>565265.97039999999</v>
      </c>
      <c r="E116" s="6">
        <v>469823.88</v>
      </c>
      <c r="F116" s="7">
        <f t="shared" si="5"/>
        <v>4.53E-2</v>
      </c>
      <c r="G116" s="8">
        <f t="shared" si="6"/>
        <v>-95442.090399999986</v>
      </c>
      <c r="H116" s="4" t="str">
        <f t="shared" si="7"/>
        <v xml:space="preserve"> </v>
      </c>
      <c r="I116" s="4">
        <v>104</v>
      </c>
    </row>
    <row r="117" spans="1:9" x14ac:dyDescent="0.2">
      <c r="A117" s="3">
        <v>5520</v>
      </c>
      <c r="B117" s="4" t="s">
        <v>110</v>
      </c>
      <c r="C117" s="5">
        <v>31034143.079999998</v>
      </c>
      <c r="D117" s="6">
        <f t="shared" si="4"/>
        <v>1391365.7231999999</v>
      </c>
      <c r="E117" s="6">
        <v>1048262.66</v>
      </c>
      <c r="F117" s="7">
        <f t="shared" si="5"/>
        <v>3.3799999999999997E-2</v>
      </c>
      <c r="G117" s="8">
        <f t="shared" si="6"/>
        <v>-343103.06319999986</v>
      </c>
      <c r="H117" s="4" t="str">
        <f t="shared" si="7"/>
        <v xml:space="preserve"> </v>
      </c>
      <c r="I117" s="4">
        <v>58</v>
      </c>
    </row>
    <row r="118" spans="1:9" x14ac:dyDescent="0.2">
      <c r="A118" s="3">
        <v>5820</v>
      </c>
      <c r="B118" s="4" t="s">
        <v>111</v>
      </c>
      <c r="C118" s="5">
        <v>17426675.379999999</v>
      </c>
      <c r="D118" s="6">
        <f t="shared" si="4"/>
        <v>847067.01520000002</v>
      </c>
      <c r="E118" s="6">
        <v>493530.8</v>
      </c>
      <c r="F118" s="7">
        <f t="shared" si="5"/>
        <v>2.8299999999999999E-2</v>
      </c>
      <c r="G118" s="8">
        <f t="shared" si="6"/>
        <v>-353536.21520000004</v>
      </c>
      <c r="H118" s="4" t="str">
        <f t="shared" si="7"/>
        <v xml:space="preserve"> </v>
      </c>
      <c r="I118" s="4">
        <v>32</v>
      </c>
    </row>
    <row r="119" spans="1:9" x14ac:dyDescent="0.2">
      <c r="A119" s="3">
        <v>5800</v>
      </c>
      <c r="B119" s="4" t="s">
        <v>112</v>
      </c>
      <c r="C119" s="5">
        <v>25740243.620000001</v>
      </c>
      <c r="D119" s="6">
        <f t="shared" si="4"/>
        <v>1179609.7448</v>
      </c>
      <c r="E119" s="6">
        <v>631982.96</v>
      </c>
      <c r="F119" s="7">
        <f t="shared" si="5"/>
        <v>2.46E-2</v>
      </c>
      <c r="G119" s="8">
        <f t="shared" si="6"/>
        <v>-547626.78480000002</v>
      </c>
      <c r="H119" s="4" t="str">
        <f t="shared" si="7"/>
        <v xml:space="preserve"> </v>
      </c>
      <c r="I119" s="4">
        <v>18</v>
      </c>
    </row>
    <row r="120" spans="1:9" x14ac:dyDescent="0.2">
      <c r="A120" s="3">
        <v>5530</v>
      </c>
      <c r="B120" s="4" t="s">
        <v>113</v>
      </c>
      <c r="C120" s="5">
        <v>17110025.579999998</v>
      </c>
      <c r="D120" s="6">
        <f t="shared" si="4"/>
        <v>834401.02319999994</v>
      </c>
      <c r="E120" s="6">
        <v>642867.36</v>
      </c>
      <c r="F120" s="7">
        <f t="shared" si="5"/>
        <v>3.7600000000000001E-2</v>
      </c>
      <c r="G120" s="8">
        <f t="shared" si="6"/>
        <v>-191533.66319999995</v>
      </c>
      <c r="H120" s="4" t="str">
        <f t="shared" si="7"/>
        <v xml:space="preserve"> </v>
      </c>
      <c r="I120" s="4">
        <v>71</v>
      </c>
    </row>
    <row r="121" spans="1:9" x14ac:dyDescent="0.2">
      <c r="A121" s="3">
        <v>5900</v>
      </c>
      <c r="B121" s="4" t="s">
        <v>114</v>
      </c>
      <c r="C121" s="5">
        <v>18657893.059999999</v>
      </c>
      <c r="D121" s="6">
        <f t="shared" si="4"/>
        <v>896315.72239999997</v>
      </c>
      <c r="E121" s="6">
        <v>531260.12</v>
      </c>
      <c r="F121" s="7">
        <f t="shared" si="5"/>
        <v>2.8500000000000001E-2</v>
      </c>
      <c r="G121" s="8">
        <f t="shared" si="6"/>
        <v>-365055.60239999997</v>
      </c>
      <c r="H121" s="4" t="str">
        <f t="shared" si="7"/>
        <v xml:space="preserve"> </v>
      </c>
      <c r="I121" s="4">
        <v>34</v>
      </c>
    </row>
    <row r="122" spans="1:9" x14ac:dyDescent="0.2">
      <c r="A122" s="3">
        <v>1212</v>
      </c>
      <c r="B122" s="4" t="s">
        <v>115</v>
      </c>
      <c r="C122" s="5">
        <v>16537836.800000001</v>
      </c>
      <c r="D122" s="6">
        <f t="shared" si="4"/>
        <v>811513.47200000007</v>
      </c>
      <c r="E122" s="6">
        <v>561213.13</v>
      </c>
      <c r="F122" s="7">
        <f t="shared" si="5"/>
        <v>3.39E-2</v>
      </c>
      <c r="G122" s="8">
        <f t="shared" si="6"/>
        <v>-250300.34200000006</v>
      </c>
      <c r="H122" s="4" t="str">
        <f t="shared" si="7"/>
        <v xml:space="preserve"> </v>
      </c>
      <c r="I122" s="4">
        <v>60</v>
      </c>
    </row>
    <row r="123" spans="1:9" x14ac:dyDescent="0.2">
      <c r="A123" s="3">
        <v>6000</v>
      </c>
      <c r="B123" s="4" t="s">
        <v>116</v>
      </c>
      <c r="C123" s="5">
        <v>12434638.58</v>
      </c>
      <c r="D123" s="6">
        <f t="shared" si="4"/>
        <v>647385.54319999996</v>
      </c>
      <c r="E123" s="6">
        <v>728966.71</v>
      </c>
      <c r="F123" s="7">
        <f t="shared" si="5"/>
        <v>5.8599999999999999E-2</v>
      </c>
      <c r="G123" s="8">
        <f t="shared" si="6"/>
        <v>81581.166800000006</v>
      </c>
      <c r="H123" s="4" t="str">
        <f t="shared" si="7"/>
        <v>over</v>
      </c>
      <c r="I123" s="4">
        <v>137</v>
      </c>
    </row>
    <row r="124" spans="1:9" x14ac:dyDescent="0.2">
      <c r="A124" s="3">
        <v>6100</v>
      </c>
      <c r="B124" s="4" t="s">
        <v>117</v>
      </c>
      <c r="C124" s="5">
        <v>155163440.31</v>
      </c>
      <c r="D124" s="6">
        <f t="shared" si="4"/>
        <v>6356537.6124</v>
      </c>
      <c r="E124" s="6">
        <v>2892189.79</v>
      </c>
      <c r="F124" s="7">
        <f t="shared" si="5"/>
        <v>1.8599999999999998E-2</v>
      </c>
      <c r="G124" s="8">
        <f t="shared" si="6"/>
        <v>-3464347.8223999999</v>
      </c>
      <c r="H124" s="4" t="str">
        <f t="shared" si="7"/>
        <v xml:space="preserve"> </v>
      </c>
      <c r="I124" s="4">
        <v>4</v>
      </c>
    </row>
    <row r="125" spans="1:9" x14ac:dyDescent="0.2">
      <c r="A125" s="3">
        <v>5620</v>
      </c>
      <c r="B125" s="4" t="s">
        <v>118</v>
      </c>
      <c r="C125" s="5">
        <v>5280851.03</v>
      </c>
      <c r="D125" s="6">
        <f t="shared" si="4"/>
        <v>361234.04119999998</v>
      </c>
      <c r="E125" s="6">
        <v>282450.34999999998</v>
      </c>
      <c r="F125" s="7">
        <f t="shared" si="5"/>
        <v>5.3499999999999999E-2</v>
      </c>
      <c r="G125" s="8">
        <f t="shared" si="6"/>
        <v>-78783.691200000001</v>
      </c>
      <c r="H125" s="4" t="str">
        <f t="shared" si="7"/>
        <v xml:space="preserve"> </v>
      </c>
      <c r="I125" s="4">
        <v>127</v>
      </c>
    </row>
    <row r="126" spans="1:9" x14ac:dyDescent="0.2">
      <c r="A126" s="3">
        <v>6200</v>
      </c>
      <c r="B126" s="4" t="s">
        <v>119</v>
      </c>
      <c r="C126" s="5">
        <v>27790074.559999999</v>
      </c>
      <c r="D126" s="6">
        <f t="shared" si="4"/>
        <v>1261602.9823999999</v>
      </c>
      <c r="E126" s="6">
        <v>962576.84000000008</v>
      </c>
      <c r="F126" s="7">
        <f t="shared" si="5"/>
        <v>3.4599999999999999E-2</v>
      </c>
      <c r="G126" s="8">
        <f t="shared" si="6"/>
        <v>-299026.14239999978</v>
      </c>
      <c r="H126" s="4" t="str">
        <f t="shared" si="7"/>
        <v xml:space="preserve"> </v>
      </c>
      <c r="I126" s="4">
        <v>65</v>
      </c>
    </row>
    <row r="127" spans="1:9" x14ac:dyDescent="0.2">
      <c r="A127" s="3">
        <v>6920</v>
      </c>
      <c r="B127" s="4" t="s">
        <v>120</v>
      </c>
      <c r="C127" s="5">
        <v>14872971.25</v>
      </c>
      <c r="D127" s="6">
        <f t="shared" si="4"/>
        <v>744918.85</v>
      </c>
      <c r="E127" s="6">
        <v>591216.38</v>
      </c>
      <c r="F127" s="7">
        <f t="shared" si="5"/>
        <v>3.9800000000000002E-2</v>
      </c>
      <c r="G127" s="8">
        <f t="shared" si="6"/>
        <v>-153702.46999999997</v>
      </c>
      <c r="H127" s="4" t="str">
        <f t="shared" si="7"/>
        <v xml:space="preserve"> </v>
      </c>
      <c r="I127" s="4">
        <v>82</v>
      </c>
    </row>
    <row r="128" spans="1:9" x14ac:dyDescent="0.2">
      <c r="A128" s="3">
        <v>615</v>
      </c>
      <c r="B128" s="4" t="s">
        <v>121</v>
      </c>
      <c r="C128" s="5">
        <v>5570573.9299999997</v>
      </c>
      <c r="D128" s="6">
        <f t="shared" si="4"/>
        <v>372822.9572</v>
      </c>
      <c r="E128" s="6">
        <v>413271.98000000004</v>
      </c>
      <c r="F128" s="7">
        <f t="shared" si="5"/>
        <v>7.4200000000000002E-2</v>
      </c>
      <c r="G128" s="8">
        <f t="shared" si="6"/>
        <v>40449.022800000035</v>
      </c>
      <c r="H128" s="4" t="str">
        <f t="shared" si="7"/>
        <v>over</v>
      </c>
      <c r="I128" s="4">
        <v>146</v>
      </c>
    </row>
    <row r="129" spans="1:9" x14ac:dyDescent="0.2">
      <c r="A129" s="3">
        <v>6400</v>
      </c>
      <c r="B129" s="4" t="s">
        <v>122</v>
      </c>
      <c r="C129" s="5">
        <v>34884014.700000003</v>
      </c>
      <c r="D129" s="6">
        <f t="shared" si="4"/>
        <v>1545360.5880000002</v>
      </c>
      <c r="E129" s="6">
        <v>1143347.57</v>
      </c>
      <c r="F129" s="7">
        <f t="shared" si="5"/>
        <v>3.2800000000000003E-2</v>
      </c>
      <c r="G129" s="8">
        <f t="shared" si="6"/>
        <v>-402013.01800000016</v>
      </c>
      <c r="H129" s="4" t="str">
        <f t="shared" si="7"/>
        <v xml:space="preserve"> </v>
      </c>
      <c r="I129" s="4">
        <v>53</v>
      </c>
    </row>
    <row r="130" spans="1:9" x14ac:dyDescent="0.2">
      <c r="A130" s="3">
        <v>6500</v>
      </c>
      <c r="B130" s="4" t="s">
        <v>123</v>
      </c>
      <c r="C130" s="5">
        <v>23460184.32</v>
      </c>
      <c r="D130" s="6">
        <f t="shared" si="4"/>
        <v>1088407.3728</v>
      </c>
      <c r="E130" s="6">
        <v>710486.80999999994</v>
      </c>
      <c r="F130" s="7">
        <f t="shared" si="5"/>
        <v>3.0300000000000001E-2</v>
      </c>
      <c r="G130" s="8">
        <f t="shared" si="6"/>
        <v>-377920.56280000007</v>
      </c>
      <c r="H130" s="4" t="str">
        <f t="shared" si="7"/>
        <v xml:space="preserve"> </v>
      </c>
      <c r="I130" s="4">
        <v>42</v>
      </c>
    </row>
    <row r="131" spans="1:9" x14ac:dyDescent="0.2">
      <c r="A131" s="3">
        <v>6312</v>
      </c>
      <c r="B131" s="4" t="s">
        <v>124</v>
      </c>
      <c r="C131" s="5">
        <v>10465574.279999999</v>
      </c>
      <c r="D131" s="6">
        <f t="shared" si="4"/>
        <v>568622.97120000003</v>
      </c>
      <c r="E131" s="6">
        <v>510661.09</v>
      </c>
      <c r="F131" s="7">
        <f t="shared" si="5"/>
        <v>4.8800000000000003E-2</v>
      </c>
      <c r="G131" s="8">
        <f t="shared" si="6"/>
        <v>-57961.881200000003</v>
      </c>
      <c r="H131" s="4" t="str">
        <f t="shared" si="7"/>
        <v xml:space="preserve"> </v>
      </c>
      <c r="I131" s="4">
        <v>118</v>
      </c>
    </row>
    <row r="132" spans="1:9" x14ac:dyDescent="0.2">
      <c r="A132" s="3">
        <v>5412</v>
      </c>
      <c r="B132" s="4" t="s">
        <v>125</v>
      </c>
      <c r="C132" s="5">
        <v>36983567.909999996</v>
      </c>
      <c r="D132" s="6">
        <f t="shared" si="4"/>
        <v>1629342.7163999998</v>
      </c>
      <c r="E132" s="6">
        <v>808742.98</v>
      </c>
      <c r="F132" s="7">
        <f t="shared" si="5"/>
        <v>2.1899999999999999E-2</v>
      </c>
      <c r="G132" s="8">
        <f t="shared" si="6"/>
        <v>-820599.73639999982</v>
      </c>
      <c r="H132" s="4" t="str">
        <f t="shared" si="7"/>
        <v xml:space="preserve"> </v>
      </c>
      <c r="I132" s="4">
        <v>10</v>
      </c>
    </row>
    <row r="133" spans="1:9" x14ac:dyDescent="0.2">
      <c r="A133" s="3">
        <v>5712</v>
      </c>
      <c r="B133" s="4" t="s">
        <v>126</v>
      </c>
      <c r="C133" s="5">
        <v>16504974.109999999</v>
      </c>
      <c r="D133" s="6">
        <f t="shared" si="4"/>
        <v>810198.96439999994</v>
      </c>
      <c r="E133" s="6">
        <v>699995.2</v>
      </c>
      <c r="F133" s="7">
        <f t="shared" si="5"/>
        <v>4.24E-2</v>
      </c>
      <c r="G133" s="8">
        <f t="shared" si="6"/>
        <v>-110203.76439999999</v>
      </c>
      <c r="H133" s="4" t="str">
        <f t="shared" si="7"/>
        <v xml:space="preserve"> </v>
      </c>
      <c r="I133" s="4">
        <v>91</v>
      </c>
    </row>
    <row r="134" spans="1:9" x14ac:dyDescent="0.2">
      <c r="A134" s="3">
        <v>7012</v>
      </c>
      <c r="B134" s="4" t="s">
        <v>127</v>
      </c>
      <c r="C134" s="5">
        <v>22021247.649999999</v>
      </c>
      <c r="D134" s="6">
        <f t="shared" si="4"/>
        <v>1030849.906</v>
      </c>
      <c r="E134" s="6">
        <v>588387.38</v>
      </c>
      <c r="F134" s="7">
        <f t="shared" si="5"/>
        <v>2.6700000000000002E-2</v>
      </c>
      <c r="G134" s="8">
        <f t="shared" si="6"/>
        <v>-442462.52599999995</v>
      </c>
      <c r="H134" s="4" t="str">
        <f t="shared" si="7"/>
        <v xml:space="preserve"> </v>
      </c>
      <c r="I134" s="4">
        <v>25</v>
      </c>
    </row>
    <row r="135" spans="1:9" x14ac:dyDescent="0.2">
      <c r="A135" s="3">
        <v>5320</v>
      </c>
      <c r="B135" s="4" t="s">
        <v>128</v>
      </c>
      <c r="C135" s="5">
        <v>39365443.43</v>
      </c>
      <c r="D135" s="6">
        <f t="shared" ref="D135:D157" si="8">SUM(C135*0.04+150000)</f>
        <v>1724617.7372000001</v>
      </c>
      <c r="E135" s="6">
        <v>1193036.6499999999</v>
      </c>
      <c r="F135" s="7">
        <f t="shared" ref="F135:F158" si="9">ROUND(E135/C135,4)</f>
        <v>3.0300000000000001E-2</v>
      </c>
      <c r="G135" s="8">
        <f t="shared" ref="G135:G157" si="10">SUM(E135-D135)</f>
        <v>-531581.08720000018</v>
      </c>
      <c r="H135" s="4" t="str">
        <f t="shared" ref="H135:H157" si="11">IF(E135-D135&gt;0,"over"," ")</f>
        <v xml:space="preserve"> </v>
      </c>
      <c r="I135" s="4">
        <v>41</v>
      </c>
    </row>
    <row r="136" spans="1:9" x14ac:dyDescent="0.2">
      <c r="A136" s="3">
        <v>6600</v>
      </c>
      <c r="B136" s="4" t="s">
        <v>129</v>
      </c>
      <c r="C136" s="5">
        <v>21346764.390000001</v>
      </c>
      <c r="D136" s="6">
        <f t="shared" si="8"/>
        <v>1003870.5756000001</v>
      </c>
      <c r="E136" s="6">
        <v>809494.41999999993</v>
      </c>
      <c r="F136" s="7">
        <f t="shared" si="9"/>
        <v>3.7900000000000003E-2</v>
      </c>
      <c r="G136" s="8">
        <f t="shared" si="10"/>
        <v>-194376.15560000017</v>
      </c>
      <c r="H136" s="4" t="str">
        <f t="shared" si="11"/>
        <v xml:space="preserve"> </v>
      </c>
      <c r="I136" s="4">
        <v>74</v>
      </c>
    </row>
    <row r="137" spans="1:9" x14ac:dyDescent="0.2">
      <c r="A137" s="3">
        <v>6700</v>
      </c>
      <c r="B137" s="4" t="s">
        <v>130</v>
      </c>
      <c r="C137" s="5">
        <v>20032989.93</v>
      </c>
      <c r="D137" s="6">
        <f t="shared" si="8"/>
        <v>951319.59719999996</v>
      </c>
      <c r="E137" s="6">
        <v>925930.64999999991</v>
      </c>
      <c r="F137" s="7">
        <f t="shared" si="9"/>
        <v>4.6199999999999998E-2</v>
      </c>
      <c r="G137" s="8">
        <f t="shared" si="10"/>
        <v>-25388.947200000053</v>
      </c>
      <c r="H137" s="4" t="str">
        <f t="shared" si="11"/>
        <v xml:space="preserve"> </v>
      </c>
      <c r="I137" s="4">
        <v>108</v>
      </c>
    </row>
    <row r="138" spans="1:9" x14ac:dyDescent="0.2">
      <c r="A138" s="3">
        <v>6900</v>
      </c>
      <c r="B138" s="4" t="s">
        <v>131</v>
      </c>
      <c r="C138" s="5">
        <v>22042236.329999998</v>
      </c>
      <c r="D138" s="6">
        <f t="shared" si="8"/>
        <v>1031689.4532</v>
      </c>
      <c r="E138" s="6">
        <v>479031.31</v>
      </c>
      <c r="F138" s="7">
        <f t="shared" si="9"/>
        <v>2.1700000000000001E-2</v>
      </c>
      <c r="G138" s="8">
        <f t="shared" si="10"/>
        <v>-552658.14320000005</v>
      </c>
      <c r="H138" s="4" t="str">
        <f t="shared" si="11"/>
        <v xml:space="preserve"> </v>
      </c>
      <c r="I138" s="4">
        <v>9</v>
      </c>
    </row>
    <row r="139" spans="1:9" x14ac:dyDescent="0.2">
      <c r="A139" s="3">
        <v>7100</v>
      </c>
      <c r="B139" s="4" t="s">
        <v>132</v>
      </c>
      <c r="C139" s="5">
        <v>27978626.719999999</v>
      </c>
      <c r="D139" s="6">
        <f t="shared" si="8"/>
        <v>1269145.0688</v>
      </c>
      <c r="E139" s="6">
        <v>685370.52</v>
      </c>
      <c r="F139" s="7">
        <f t="shared" si="9"/>
        <v>2.4500000000000001E-2</v>
      </c>
      <c r="G139" s="8">
        <f t="shared" si="10"/>
        <v>-583774.54879999999</v>
      </c>
      <c r="H139" s="4" t="str">
        <f t="shared" si="11"/>
        <v xml:space="preserve"> </v>
      </c>
      <c r="I139" s="4">
        <v>17</v>
      </c>
    </row>
    <row r="140" spans="1:9" x14ac:dyDescent="0.2">
      <c r="A140" s="3">
        <v>7200</v>
      </c>
      <c r="B140" s="4" t="s">
        <v>133</v>
      </c>
      <c r="C140" s="5">
        <v>23860179.469999999</v>
      </c>
      <c r="D140" s="6">
        <f t="shared" si="8"/>
        <v>1104407.1787999999</v>
      </c>
      <c r="E140" s="6">
        <v>940543.87</v>
      </c>
      <c r="F140" s="7">
        <f t="shared" si="9"/>
        <v>3.9399999999999998E-2</v>
      </c>
      <c r="G140" s="8">
        <f t="shared" si="10"/>
        <v>-163863.30879999988</v>
      </c>
      <c r="H140" s="4" t="str">
        <f t="shared" si="11"/>
        <v xml:space="preserve"> </v>
      </c>
      <c r="I140" s="4">
        <v>80</v>
      </c>
    </row>
    <row r="141" spans="1:9" x14ac:dyDescent="0.2">
      <c r="A141" s="3">
        <v>4120</v>
      </c>
      <c r="B141" s="4" t="s">
        <v>134</v>
      </c>
      <c r="C141" s="5">
        <v>66694885.420000002</v>
      </c>
      <c r="D141" s="6">
        <f t="shared" si="8"/>
        <v>2817795.4168000002</v>
      </c>
      <c r="E141" s="6">
        <v>1977364.65</v>
      </c>
      <c r="F141" s="7">
        <f t="shared" si="9"/>
        <v>2.9600000000000001E-2</v>
      </c>
      <c r="G141" s="8">
        <f t="shared" si="10"/>
        <v>-840430.76680000033</v>
      </c>
      <c r="H141" s="4" t="str">
        <f t="shared" si="11"/>
        <v xml:space="preserve"> </v>
      </c>
      <c r="I141" s="4">
        <v>39</v>
      </c>
    </row>
    <row r="142" spans="1:9" x14ac:dyDescent="0.2">
      <c r="A142" s="3">
        <v>7300</v>
      </c>
      <c r="B142" s="4" t="s">
        <v>135</v>
      </c>
      <c r="C142" s="5">
        <v>20433132.260000002</v>
      </c>
      <c r="D142" s="6">
        <f t="shared" si="8"/>
        <v>967325.29040000006</v>
      </c>
      <c r="E142" s="6">
        <v>690752.27</v>
      </c>
      <c r="F142" s="7">
        <f t="shared" si="9"/>
        <v>3.3799999999999997E-2</v>
      </c>
      <c r="G142" s="8">
        <f t="shared" si="10"/>
        <v>-276573.02040000004</v>
      </c>
      <c r="H142" s="4" t="str">
        <f t="shared" si="11"/>
        <v xml:space="preserve"> </v>
      </c>
      <c r="I142" s="4">
        <v>59</v>
      </c>
    </row>
    <row r="143" spans="1:9" x14ac:dyDescent="0.2">
      <c r="A143" s="3">
        <v>5131</v>
      </c>
      <c r="B143" s="4" t="s">
        <v>136</v>
      </c>
      <c r="C143" s="5">
        <v>6841383.3200000003</v>
      </c>
      <c r="D143" s="6">
        <f t="shared" si="8"/>
        <v>423655.33280000003</v>
      </c>
      <c r="E143" s="6">
        <v>412350.57</v>
      </c>
      <c r="F143" s="7">
        <f t="shared" si="9"/>
        <v>6.0299999999999999E-2</v>
      </c>
      <c r="G143" s="8">
        <f t="shared" si="10"/>
        <v>-11304.762800000026</v>
      </c>
      <c r="H143" s="4" t="str">
        <f t="shared" si="11"/>
        <v xml:space="preserve"> </v>
      </c>
      <c r="I143" s="4">
        <v>140</v>
      </c>
    </row>
    <row r="144" spans="1:9" x14ac:dyDescent="0.2">
      <c r="A144" s="3">
        <v>7500</v>
      </c>
      <c r="B144" s="4" t="s">
        <v>137</v>
      </c>
      <c r="C144" s="5">
        <v>78232059.049999997</v>
      </c>
      <c r="D144" s="6">
        <f t="shared" si="8"/>
        <v>3279282.3619999997</v>
      </c>
      <c r="E144" s="6">
        <v>2206083.3499999996</v>
      </c>
      <c r="F144" s="7">
        <f t="shared" si="9"/>
        <v>2.8199999999999999E-2</v>
      </c>
      <c r="G144" s="8">
        <f t="shared" si="10"/>
        <v>-1073199.0120000001</v>
      </c>
      <c r="H144" s="4" t="str">
        <f t="shared" si="11"/>
        <v xml:space="preserve"> </v>
      </c>
      <c r="I144" s="4">
        <v>31</v>
      </c>
    </row>
    <row r="145" spans="1:9" x14ac:dyDescent="0.2">
      <c r="A145" s="3">
        <v>7400</v>
      </c>
      <c r="B145" s="4" t="s">
        <v>138</v>
      </c>
      <c r="C145" s="5">
        <v>20744000.469999999</v>
      </c>
      <c r="D145" s="6">
        <f t="shared" si="8"/>
        <v>979760.01879999996</v>
      </c>
      <c r="E145" s="6">
        <v>801783.6399999999</v>
      </c>
      <c r="F145" s="7">
        <f t="shared" si="9"/>
        <v>3.8699999999999998E-2</v>
      </c>
      <c r="G145" s="8">
        <f t="shared" si="10"/>
        <v>-177976.37880000006</v>
      </c>
      <c r="H145" s="4" t="str">
        <f t="shared" si="11"/>
        <v xml:space="preserve"> </v>
      </c>
      <c r="I145" s="4">
        <v>77</v>
      </c>
    </row>
    <row r="146" spans="1:9" x14ac:dyDescent="0.2">
      <c r="A146" s="3">
        <v>8113</v>
      </c>
      <c r="B146" s="4" t="s">
        <v>139</v>
      </c>
      <c r="C146" s="5">
        <v>9252693.1899999995</v>
      </c>
      <c r="D146" s="6">
        <f t="shared" si="8"/>
        <v>520107.72759999998</v>
      </c>
      <c r="E146" s="6">
        <v>383023.56</v>
      </c>
      <c r="F146" s="7">
        <f t="shared" si="9"/>
        <v>4.1399999999999999E-2</v>
      </c>
      <c r="G146" s="8">
        <f t="shared" si="10"/>
        <v>-137084.16759999999</v>
      </c>
      <c r="H146" s="4" t="str">
        <f t="shared" si="11"/>
        <v xml:space="preserve"> </v>
      </c>
      <c r="I146" s="4">
        <v>88</v>
      </c>
    </row>
    <row r="147" spans="1:9" x14ac:dyDescent="0.2">
      <c r="A147" s="3">
        <v>7700</v>
      </c>
      <c r="B147" s="4" t="s">
        <v>140</v>
      </c>
      <c r="C147" s="5">
        <v>30904597.359999999</v>
      </c>
      <c r="D147" s="6">
        <f t="shared" si="8"/>
        <v>1386183.8944000001</v>
      </c>
      <c r="E147" s="6">
        <v>1135822.1000000001</v>
      </c>
      <c r="F147" s="7">
        <f t="shared" si="9"/>
        <v>3.6799999999999999E-2</v>
      </c>
      <c r="G147" s="8">
        <f t="shared" si="10"/>
        <v>-250361.79440000001</v>
      </c>
      <c r="H147" s="4" t="str">
        <f t="shared" si="11"/>
        <v xml:space="preserve"> </v>
      </c>
      <c r="I147" s="4">
        <v>69</v>
      </c>
    </row>
    <row r="148" spans="1:9" x14ac:dyDescent="0.2">
      <c r="A148" s="3">
        <v>7800</v>
      </c>
      <c r="B148" s="4" t="s">
        <v>141</v>
      </c>
      <c r="C148" s="5">
        <v>15128352.289999999</v>
      </c>
      <c r="D148" s="6">
        <f t="shared" si="8"/>
        <v>755134.09159999993</v>
      </c>
      <c r="E148" s="6">
        <v>587309.15</v>
      </c>
      <c r="F148" s="7">
        <f t="shared" si="9"/>
        <v>3.8800000000000001E-2</v>
      </c>
      <c r="G148" s="8">
        <f t="shared" si="10"/>
        <v>-167824.9415999999</v>
      </c>
      <c r="H148" s="4" t="str">
        <f t="shared" si="11"/>
        <v xml:space="preserve"> </v>
      </c>
      <c r="I148" s="4">
        <v>78</v>
      </c>
    </row>
    <row r="149" spans="1:9" x14ac:dyDescent="0.2">
      <c r="A149" s="3">
        <v>611</v>
      </c>
      <c r="B149" s="4" t="s">
        <v>142</v>
      </c>
      <c r="C149" s="5">
        <v>8654255.9700000007</v>
      </c>
      <c r="D149" s="6">
        <f t="shared" si="8"/>
        <v>496170.23880000005</v>
      </c>
      <c r="E149" s="6">
        <v>601922.93999999994</v>
      </c>
      <c r="F149" s="7">
        <f t="shared" si="9"/>
        <v>6.9599999999999995E-2</v>
      </c>
      <c r="G149" s="8">
        <f t="shared" si="10"/>
        <v>105752.70119999989</v>
      </c>
      <c r="H149" s="4" t="str">
        <f t="shared" si="11"/>
        <v>over</v>
      </c>
      <c r="I149" s="4">
        <v>145</v>
      </c>
    </row>
    <row r="150" spans="1:9" x14ac:dyDescent="0.2">
      <c r="A150" s="3">
        <v>3112</v>
      </c>
      <c r="B150" s="4" t="s">
        <v>143</v>
      </c>
      <c r="C150" s="5">
        <v>13046813.18</v>
      </c>
      <c r="D150" s="6">
        <f t="shared" si="8"/>
        <v>671872.52720000001</v>
      </c>
      <c r="E150" s="6">
        <v>616357.67000000004</v>
      </c>
      <c r="F150" s="7">
        <f t="shared" si="9"/>
        <v>4.7199999999999999E-2</v>
      </c>
      <c r="G150" s="8">
        <f t="shared" si="10"/>
        <v>-55514.857199999969</v>
      </c>
      <c r="H150" s="4" t="str">
        <f t="shared" si="11"/>
        <v xml:space="preserve"> </v>
      </c>
      <c r="I150" s="4">
        <v>111</v>
      </c>
    </row>
    <row r="151" spans="1:9" x14ac:dyDescent="0.2">
      <c r="A151" s="3">
        <v>1320</v>
      </c>
      <c r="B151" s="4" t="s">
        <v>144</v>
      </c>
      <c r="C151" s="5">
        <v>26090837.620000001</v>
      </c>
      <c r="D151" s="6">
        <f t="shared" si="8"/>
        <v>1193633.5048000002</v>
      </c>
      <c r="E151" s="6">
        <v>984435.23</v>
      </c>
      <c r="F151" s="7">
        <f t="shared" si="9"/>
        <v>3.7699999999999997E-2</v>
      </c>
      <c r="G151" s="8">
        <f t="shared" si="10"/>
        <v>-209198.27480000025</v>
      </c>
      <c r="H151" s="4" t="str">
        <f t="shared" si="11"/>
        <v xml:space="preserve"> </v>
      </c>
      <c r="I151" s="4">
        <v>72</v>
      </c>
    </row>
    <row r="152" spans="1:9" x14ac:dyDescent="0.2">
      <c r="A152" s="3">
        <v>6812</v>
      </c>
      <c r="B152" s="4" t="s">
        <v>145</v>
      </c>
      <c r="C152" s="5">
        <v>9010808.0800000001</v>
      </c>
      <c r="D152" s="6">
        <f t="shared" si="8"/>
        <v>510432.32319999998</v>
      </c>
      <c r="E152" s="6">
        <v>735204.11</v>
      </c>
      <c r="F152" s="7">
        <f t="shared" si="9"/>
        <v>8.1600000000000006E-2</v>
      </c>
      <c r="G152" s="8">
        <f t="shared" si="10"/>
        <v>224771.7868</v>
      </c>
      <c r="H152" s="4" t="str">
        <f t="shared" si="11"/>
        <v>over</v>
      </c>
      <c r="I152" s="4">
        <v>147</v>
      </c>
    </row>
    <row r="153" spans="1:9" x14ac:dyDescent="0.2">
      <c r="A153" s="3">
        <v>7613</v>
      </c>
      <c r="B153" s="4" t="s">
        <v>146</v>
      </c>
      <c r="C153" s="5">
        <v>16901343.43</v>
      </c>
      <c r="D153" s="6">
        <f t="shared" si="8"/>
        <v>826053.73719999997</v>
      </c>
      <c r="E153" s="6">
        <v>695520.3600000001</v>
      </c>
      <c r="F153" s="7">
        <f t="shared" si="9"/>
        <v>4.1200000000000001E-2</v>
      </c>
      <c r="G153" s="8">
        <f t="shared" si="10"/>
        <v>-130533.37719999987</v>
      </c>
      <c r="H153" s="4" t="str">
        <f t="shared" si="11"/>
        <v xml:space="preserve"> </v>
      </c>
      <c r="I153" s="4">
        <v>87</v>
      </c>
    </row>
    <row r="154" spans="1:9" x14ac:dyDescent="0.2">
      <c r="A154" s="3">
        <v>7900</v>
      </c>
      <c r="B154" s="4" t="s">
        <v>147</v>
      </c>
      <c r="C154" s="5">
        <v>12425252.189999999</v>
      </c>
      <c r="D154" s="6">
        <f t="shared" si="8"/>
        <v>647010.08759999997</v>
      </c>
      <c r="E154" s="6">
        <v>559134.28</v>
      </c>
      <c r="F154" s="7">
        <f t="shared" si="9"/>
        <v>4.4999999999999998E-2</v>
      </c>
      <c r="G154" s="8">
        <f t="shared" si="10"/>
        <v>-87875.807599999942</v>
      </c>
      <c r="H154" s="4" t="str">
        <f t="shared" si="11"/>
        <v xml:space="preserve"> </v>
      </c>
      <c r="I154" s="4">
        <v>102</v>
      </c>
    </row>
    <row r="155" spans="1:9" x14ac:dyDescent="0.2">
      <c r="A155" s="3">
        <v>4920</v>
      </c>
      <c r="B155" s="4" t="s">
        <v>148</v>
      </c>
      <c r="C155" s="5">
        <v>9501573.3100000005</v>
      </c>
      <c r="D155" s="6">
        <f t="shared" si="8"/>
        <v>530062.93240000005</v>
      </c>
      <c r="E155" s="6">
        <v>404338.8</v>
      </c>
      <c r="F155" s="7">
        <f t="shared" si="9"/>
        <v>4.2599999999999999E-2</v>
      </c>
      <c r="G155" s="8">
        <f t="shared" si="10"/>
        <v>-125724.13240000006</v>
      </c>
      <c r="H155" s="4" t="str">
        <f t="shared" si="11"/>
        <v xml:space="preserve"> </v>
      </c>
      <c r="I155" s="4">
        <v>92</v>
      </c>
    </row>
    <row r="156" spans="1:9" x14ac:dyDescent="0.2">
      <c r="A156" s="3">
        <v>8200</v>
      </c>
      <c r="B156" s="4" t="s">
        <v>149</v>
      </c>
      <c r="C156" s="5">
        <v>15727873.93</v>
      </c>
      <c r="D156" s="6">
        <f t="shared" si="8"/>
        <v>779114.95719999995</v>
      </c>
      <c r="E156" s="6">
        <v>924077.49</v>
      </c>
      <c r="F156" s="7">
        <f t="shared" si="9"/>
        <v>5.8799999999999998E-2</v>
      </c>
      <c r="G156" s="8">
        <f t="shared" si="10"/>
        <v>144962.53280000004</v>
      </c>
      <c r="H156" s="4" t="str">
        <f t="shared" si="11"/>
        <v>over</v>
      </c>
      <c r="I156" s="4">
        <v>139</v>
      </c>
    </row>
    <row r="157" spans="1:9" x14ac:dyDescent="0.2">
      <c r="A157" s="3">
        <v>8220</v>
      </c>
      <c r="B157" s="4" t="s">
        <v>150</v>
      </c>
      <c r="C157" s="5">
        <v>19862372.829999998</v>
      </c>
      <c r="D157" s="6">
        <f t="shared" si="8"/>
        <v>944494.91319999995</v>
      </c>
      <c r="E157" s="6">
        <v>755676.22</v>
      </c>
      <c r="F157" s="7">
        <f t="shared" si="9"/>
        <v>3.7999999999999999E-2</v>
      </c>
      <c r="G157" s="8">
        <f t="shared" si="10"/>
        <v>-188818.69319999998</v>
      </c>
      <c r="H157" s="4" t="str">
        <f t="shared" si="11"/>
        <v xml:space="preserve"> </v>
      </c>
      <c r="I157" s="4">
        <v>75</v>
      </c>
    </row>
    <row r="158" spans="1:9" x14ac:dyDescent="0.2">
      <c r="A158" s="2"/>
      <c r="B158" s="9" t="s">
        <v>151</v>
      </c>
      <c r="C158" s="10">
        <f>SUM(C1:C157)</f>
        <v>4115723265.8199997</v>
      </c>
      <c r="D158" s="10">
        <f>SUM(D1:D157)</f>
        <v>187278930.6327998</v>
      </c>
      <c r="E158" s="10">
        <f>SUM(E1:E157)</f>
        <v>136195711.74000001</v>
      </c>
      <c r="F158" s="11">
        <f t="shared" si="9"/>
        <v>3.3099999999999997E-2</v>
      </c>
      <c r="G158" s="12"/>
      <c r="H158" s="9"/>
      <c r="I158" s="2"/>
    </row>
  </sheetData>
  <mergeCells count="9">
    <mergeCell ref="G1:G6"/>
    <mergeCell ref="H1:H6"/>
    <mergeCell ref="I1:I6"/>
    <mergeCell ref="A1:A6"/>
    <mergeCell ref="B1:B6"/>
    <mergeCell ref="C1:C6"/>
    <mergeCell ref="D1:D6"/>
    <mergeCell ref="E1:E6"/>
    <mergeCell ref="F1:F6"/>
  </mergeCells>
  <pageMargins left="0.7" right="0.7" top="1.03125" bottom="0.75" header="0.3" footer="0.3"/>
  <pageSetup scale="95" orientation="landscape" verticalDpi="0" r:id="rId1"/>
  <headerFooter>
    <oddHeader xml:space="preserve">&amp;C&amp;"Arial,Bold"&amp;16 2012-2013 Administrative Cost Using Salaries and Fringe Benefits Only (Objs. 100 &amp; 200)
Functions 2310, 2320, 2330,and 2500 (As Prescribed In MS Code Section 37-61-9.)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Shelia M. Miller</dc:creator>
  <cp:lastModifiedBy>Shelia M. Miller</cp:lastModifiedBy>
  <dcterms:created xsi:type="dcterms:W3CDTF">2013-12-17T16:28:52Z</dcterms:created>
  <dcterms:modified xsi:type="dcterms:W3CDTF">2014-01-03T21:25:56Z</dcterms:modified>
</cp:coreProperties>
</file>