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585" windowWidth="15480" windowHeight="11640" tabRatio="838" activeTab="0"/>
  </bookViews>
  <sheets>
    <sheet name="6 to 21 Ed Env Form" sheetId="1" r:id="rId1"/>
    <sheet name="HS Example" sheetId="2" r:id="rId2"/>
    <sheet name="HS Voc Ed Example" sheetId="3" r:id="rId3"/>
    <sheet name="HS MS AB Example" sheetId="4" r:id="rId4"/>
    <sheet name="HS 4x4 Example" sheetId="5" r:id="rId5"/>
    <sheet name="Elem Example" sheetId="6" r:id="rId6"/>
    <sheet name="Elem2 Example" sheetId="7" r:id="rId7"/>
    <sheet name="Instructions" sheetId="8" r:id="rId8"/>
  </sheets>
  <definedNames>
    <definedName name="_xlnm.Print_Area" localSheetId="7">'Instructions'!$A$1:$A$33</definedName>
    <definedName name="_xlnm.Print_Titles" localSheetId="7">'Instructions'!$1:$1</definedName>
  </definedNames>
  <calcPr fullCalcOnLoad="1"/>
</workbook>
</file>

<file path=xl/sharedStrings.xml><?xml version="1.0" encoding="utf-8"?>
<sst xmlns="http://schemas.openxmlformats.org/spreadsheetml/2006/main" count="338" uniqueCount="113">
  <si>
    <t>19. Related Service Total Minutes per week in SPED</t>
  </si>
  <si>
    <t>20. Total Minutes</t>
  </si>
  <si>
    <t>21.Percent of time student is in general education:</t>
  </si>
  <si>
    <t>22. Placement:</t>
  </si>
  <si>
    <t>14. Name of Related Service</t>
  </si>
  <si>
    <t>English</t>
  </si>
  <si>
    <t>Gen Ed</t>
  </si>
  <si>
    <t>History - MS Studies</t>
  </si>
  <si>
    <t>Tutorial</t>
  </si>
  <si>
    <t>SPED</t>
  </si>
  <si>
    <t>Science</t>
  </si>
  <si>
    <t>PE</t>
  </si>
  <si>
    <t>OT</t>
  </si>
  <si>
    <t>PT</t>
  </si>
  <si>
    <t>1. Student's Name:</t>
  </si>
  <si>
    <t>6. Total Minutes in the School Day</t>
  </si>
  <si>
    <t>2. MSIS ID:</t>
  </si>
  <si>
    <t>3. Student's DOB</t>
  </si>
  <si>
    <t>4. District:</t>
  </si>
  <si>
    <t>5. School:</t>
  </si>
  <si>
    <t>7a. Class/Subject/Course Name (Enter any concurrent classes on the same line)</t>
  </si>
  <si>
    <t>23. Signature of Person Completing Form:</t>
  </si>
  <si>
    <t>24. Date Completed:</t>
  </si>
  <si>
    <t xml:space="preserve">9. Minutes per day in Gen Ed </t>
  </si>
  <si>
    <t xml:space="preserve">10. Minutes per day in SPED </t>
  </si>
  <si>
    <t>13. Total Minutes:</t>
  </si>
  <si>
    <t>17. Minutes for each time Related Service is offered in Gen Ed</t>
  </si>
  <si>
    <t>18. Minutes for each time Related Service is offered in SPED</t>
  </si>
  <si>
    <t xml:space="preserve">11. Bell Schedule </t>
  </si>
  <si>
    <t>12a. Lunch</t>
  </si>
  <si>
    <t>12b. Recess/Break</t>
  </si>
  <si>
    <t xml:space="preserve">11. Bell Schedule /Time between periods </t>
  </si>
  <si>
    <t>LS</t>
  </si>
  <si>
    <t>SPED English</t>
  </si>
  <si>
    <t>SPED Math</t>
  </si>
  <si>
    <t>Nutrition and Wellness</t>
  </si>
  <si>
    <t>SPED Science</t>
  </si>
  <si>
    <t>SPED Social Studies</t>
  </si>
  <si>
    <t>Geometry</t>
  </si>
  <si>
    <t>English II</t>
  </si>
  <si>
    <t>US History</t>
  </si>
  <si>
    <t>Study Hall</t>
  </si>
  <si>
    <t>Counseling</t>
  </si>
  <si>
    <t>Language Arts</t>
  </si>
  <si>
    <t>Social Studies</t>
  </si>
  <si>
    <t>Science/Health</t>
  </si>
  <si>
    <t>PE, Music, Art, Comp</t>
  </si>
  <si>
    <t>Math</t>
  </si>
  <si>
    <t>SPED LA</t>
  </si>
  <si>
    <t>JROTC</t>
  </si>
  <si>
    <t>Visual Arts</t>
  </si>
  <si>
    <t>Drug Education</t>
  </si>
  <si>
    <t>Driver's Education</t>
  </si>
  <si>
    <t>SPED Emp English</t>
  </si>
  <si>
    <t>SPED Job Skills Math</t>
  </si>
  <si>
    <t>SPED Life Skills Science</t>
  </si>
  <si>
    <t>21. Percent of time student is in general education:</t>
  </si>
  <si>
    <t>11. Bell Schedule (Time Between Periods)</t>
  </si>
  <si>
    <t>8. Location (Gen Ed, SPED, Both)</t>
  </si>
  <si>
    <t>16. Location of Related Service (Gen Ed, SPED, Both)</t>
  </si>
  <si>
    <t>7. Class/Subject/Course Name (Enter any concurrent classes on the same line)</t>
  </si>
  <si>
    <t>b. used the information completed in the present level of performance to identify the measurable goals and, for students with significant cognitive disabilities, determine the measurable short term objectives and complete that part of the IEP; and</t>
  </si>
  <si>
    <r>
      <t>1. Student's Name:</t>
    </r>
    <r>
      <rPr>
        <sz val="10"/>
        <rFont val="Times New Roman"/>
        <family val="1"/>
      </rPr>
      <t xml:space="preserve"> Enter Student's First Name, Middle Initial, and Last Name.</t>
    </r>
  </si>
  <si>
    <r>
      <t>2. MSIS ID:</t>
    </r>
    <r>
      <rPr>
        <sz val="10"/>
        <rFont val="Times New Roman"/>
        <family val="1"/>
      </rPr>
      <t xml:space="preserve"> Enter Student's MSIS ID (9 digits - should contain leading 0's).</t>
    </r>
  </si>
  <si>
    <r>
      <t xml:space="preserve">3. Student's DOB: </t>
    </r>
    <r>
      <rPr>
        <sz val="10"/>
        <rFont val="Times New Roman"/>
        <family val="1"/>
      </rPr>
      <t>Enter Student's Date of Birth.</t>
    </r>
  </si>
  <si>
    <r>
      <t xml:space="preserve">4. District: </t>
    </r>
    <r>
      <rPr>
        <sz val="10"/>
        <rFont val="Times New Roman"/>
        <family val="1"/>
      </rPr>
      <t>Enter District Name or Number.</t>
    </r>
  </si>
  <si>
    <r>
      <t>5. School:</t>
    </r>
    <r>
      <rPr>
        <sz val="10"/>
        <rFont val="Times New Roman"/>
        <family val="1"/>
      </rPr>
      <t xml:space="preserve"> Enter School Number and Name.</t>
    </r>
  </si>
  <si>
    <r>
      <t xml:space="preserve">9. Minutes per day in Gen Ed: </t>
    </r>
    <r>
      <rPr>
        <sz val="10"/>
        <rFont val="Times New Roman"/>
        <family val="1"/>
      </rPr>
      <t>When location (column 8) indicates Gen Ed, enter the number of minutes in the general education class. When Location (column 8) indicates Both, enter the number of Gen Ed minutes then in column 10 enter the number of SPED minutes.</t>
    </r>
  </si>
  <si>
    <r>
      <t xml:space="preserve">10. Minutes per day in SPED: </t>
    </r>
    <r>
      <rPr>
        <sz val="10"/>
        <rFont val="Times New Roman"/>
        <family val="1"/>
      </rPr>
      <t>When Location (column 8) indicates SPED, enter the number of minutes in the special education class. When Location (column 8) indicates Both, after entering the Gen Ed minutes (column 9) enter the number of SPED minutes. For minutes shown in both general education class and special education class ensure column 9 and 10 sum to the entire class period time.</t>
    </r>
  </si>
  <si>
    <r>
      <t xml:space="preserve">12b. Recess/Break: </t>
    </r>
    <r>
      <rPr>
        <sz val="10"/>
        <rFont val="Times New Roman"/>
        <family val="1"/>
      </rPr>
      <t>Enter minutes for break or recess. This number can be zero. NOTE: For AB Schedules, double these minutes.</t>
    </r>
  </si>
  <si>
    <r>
      <t xml:space="preserve">12a. Lunch: </t>
    </r>
    <r>
      <rPr>
        <sz val="10"/>
        <rFont val="Times New Roman"/>
        <family val="1"/>
      </rPr>
      <t xml:space="preserve">Enter minutes for lunch each day. </t>
    </r>
    <r>
      <rPr>
        <b/>
        <sz val="10"/>
        <rFont val="Times New Roman"/>
        <family val="1"/>
      </rPr>
      <t>NOTE:</t>
    </r>
    <r>
      <rPr>
        <sz val="10"/>
        <rFont val="Times New Roman"/>
        <family val="1"/>
      </rPr>
      <t xml:space="preserve"> For AB Schedules, double these minutes.</t>
    </r>
  </si>
  <si>
    <r>
      <t xml:space="preserve">20. Total Minutes: </t>
    </r>
    <r>
      <rPr>
        <sz val="10"/>
        <rFont val="Times New Roman"/>
        <family val="1"/>
      </rPr>
      <t xml:space="preserve">Form will calculate this value for you. </t>
    </r>
    <r>
      <rPr>
        <i/>
        <sz val="10"/>
        <rFont val="Times New Roman"/>
        <family val="1"/>
      </rPr>
      <t>Hand Calculation: Sum all the minutes in column #19 above.</t>
    </r>
  </si>
  <si>
    <r>
      <t>21. Percent of time student is in general education:</t>
    </r>
    <r>
      <rPr>
        <sz val="10"/>
        <rFont val="Times New Roman"/>
        <family val="1"/>
      </rPr>
      <t xml:space="preserve"> Form will calculate value for you. </t>
    </r>
    <r>
      <rPr>
        <i/>
        <sz val="10"/>
        <rFont val="Times New Roman"/>
        <family val="1"/>
      </rPr>
      <t>Hand Calculation: (#6 Total minutes in the day minus #13 Total Minutes in SPED minus (#20 Sum of column #19 divided by 5) divided by #6 Total Minutes in the School Day) multiplied by 100.</t>
    </r>
  </si>
  <si>
    <r>
      <t xml:space="preserve">14. Name of Related Service: </t>
    </r>
    <r>
      <rPr>
        <sz val="10"/>
        <rFont val="Times New Roman"/>
        <family val="1"/>
      </rPr>
      <t>Enter any related services the student may have.</t>
    </r>
  </si>
  <si>
    <t>a. discussed the student's present level of performance and completed that part of the IEP;</t>
  </si>
  <si>
    <t>c. identified the services needed by the student in order to complete the IEP and recorded them on the IEP.</t>
  </si>
  <si>
    <r>
      <t xml:space="preserve">23. Signature of Person Completing Form: </t>
    </r>
    <r>
      <rPr>
        <sz val="10"/>
        <rFont val="Times New Roman"/>
        <family val="1"/>
      </rPr>
      <t>A signature is required for completion of the form. By signing the Educational Environment Form, you are verifying that all items on that form are correct and follow the student's IEP.</t>
    </r>
  </si>
  <si>
    <r>
      <t xml:space="preserve">24. Date Completed: </t>
    </r>
    <r>
      <rPr>
        <sz val="10"/>
        <rFont val="Times New Roman"/>
        <family val="1"/>
      </rPr>
      <t>Enter the date the IEP Committee makes decisions and the placement is written on the IEP form.</t>
    </r>
  </si>
  <si>
    <t>Both</t>
  </si>
  <si>
    <t>HS Example of 4x4 Block Schedule - example demonstrates splitting one of the block periods to allow gen ed placement.</t>
  </si>
  <si>
    <t>Elementary Example - note concurrent subjects on the same line for activity period.</t>
  </si>
  <si>
    <r>
      <t>7. Class/Subject/Course Name:</t>
    </r>
    <r>
      <rPr>
        <sz val="10"/>
        <rFont val="Times New Roman"/>
        <family val="1"/>
      </rPr>
      <t xml:space="preserve"> Enter name of the area of study. Enter concurrent periods on same line. If applicable, include level (i.e. English II, Biology I).</t>
    </r>
  </si>
  <si>
    <t>Music, Art, Computer</t>
  </si>
  <si>
    <t>PE, Adaptive PE</t>
  </si>
  <si>
    <t>BOTH</t>
  </si>
  <si>
    <t>15. Number of times Related Service offered per week in SPED Setting</t>
  </si>
  <si>
    <t>15b. Number of times Related Service offered per week in SPED Setting</t>
  </si>
  <si>
    <t>15a. Number of times Related Service offered per week in Gen Ed Setting</t>
  </si>
  <si>
    <t xml:space="preserve"> </t>
  </si>
  <si>
    <r>
      <t xml:space="preserve">19. Related Service Total Minutes per week in SPED: </t>
    </r>
    <r>
      <rPr>
        <sz val="10"/>
        <rFont val="Times New Roman"/>
        <family val="1"/>
      </rPr>
      <t xml:space="preserve">Form will calculate this value for you. </t>
    </r>
    <r>
      <rPr>
        <i/>
        <sz val="10"/>
        <rFont val="Times New Roman"/>
        <family val="1"/>
      </rPr>
      <t>Hand Calculations: Multiply #15b x #18 across each row.</t>
    </r>
  </si>
  <si>
    <t>Agricultural Production I</t>
  </si>
  <si>
    <t>Educational Environment Calculation Form 6 to 21 Year Old</t>
  </si>
  <si>
    <t>Instructions for completing the Educational Environment Calculation Form for 6 to 21 year olds</t>
  </si>
  <si>
    <r>
      <t>NOTE:</t>
    </r>
    <r>
      <rPr>
        <sz val="10"/>
        <rFont val="Times New Roman"/>
        <family val="1"/>
      </rPr>
      <t xml:space="preserve"> Only white cells will allow user to enter data on the Educational Environment Calculation Form for 6 to 21 year olds. White cells require user entered data for calculations, yellow (shaded) cells will show the calculations. </t>
    </r>
    <r>
      <rPr>
        <b/>
        <u val="single"/>
        <sz val="10"/>
        <rFont val="Times New Roman"/>
        <family val="1"/>
      </rPr>
      <t>No calculations</t>
    </r>
    <r>
      <rPr>
        <sz val="10"/>
        <rFont val="Times New Roman"/>
        <family val="1"/>
      </rPr>
      <t xml:space="preserve"> can be made within the form if nothing is entered in #6 (Total Minutes in the School Day).</t>
    </r>
  </si>
  <si>
    <t>The Educational Environment Calculation Form is to be completed only after the IEP Committee has:</t>
  </si>
  <si>
    <t>Below are the instructions for completing the Educational Environment Calculation Form for 6 to 21 year olds. The numbers below and the text in bold represent the exact numbers and wording on the Educational Environment Form. The words not in bold are the instructions for completing those cells. Instructions to complete hand calculations of the form are in italics.</t>
  </si>
  <si>
    <t>HS Example in Voc Ed Classes - bus added as related service to show that the student travels to the vocational center. LS is during one of the SPED times, do not enter minutes in column 18 when services are offered during SPED periods.</t>
  </si>
  <si>
    <t>Special VocEd Class</t>
  </si>
  <si>
    <r>
      <t>6. Total Minutes in the School Day:</t>
    </r>
    <r>
      <rPr>
        <sz val="10"/>
        <rFont val="Times New Roman"/>
        <family val="1"/>
      </rPr>
      <t xml:space="preserve"> Enter the total minutes in the school day. Minutes should begin at the sounding of the first bell and end with the sounding of the last bell of the day. </t>
    </r>
    <r>
      <rPr>
        <b/>
        <sz val="10"/>
        <rFont val="Times New Roman"/>
        <family val="1"/>
      </rPr>
      <t>NOTE:</t>
    </r>
    <r>
      <rPr>
        <sz val="10"/>
        <rFont val="Times New Roman"/>
        <family val="1"/>
      </rPr>
      <t xml:space="preserve"> AB Schedules should double these minutes. Total minutes in line 13 for columns 9 and 10 should add to the total minutes in the school day.</t>
    </r>
  </si>
  <si>
    <t xml:space="preserve">HS/MS AB Example - since the AB schedule represents 2 days of classes be sure that all your minutes reflect the two days by doubling the minutes for #6 (Total Min), #11 Bell Schedule, 12a (Lunch), 12b (Recess/Break), and #15a or #15b (Number of Times for RS).   </t>
  </si>
  <si>
    <r>
      <t xml:space="preserve">15a. Number of times Related Service offered per week: </t>
    </r>
    <r>
      <rPr>
        <sz val="10"/>
        <rFont val="Times New Roman"/>
        <family val="1"/>
      </rPr>
      <t>Enter number of times related service is offered within one week in a Gen Ed setting. NOTE: AB Schedules should double these service times.</t>
    </r>
  </si>
  <si>
    <r>
      <t xml:space="preserve">15b. Number of times Related Service offered per week: </t>
    </r>
    <r>
      <rPr>
        <sz val="10"/>
        <rFont val="Times New Roman"/>
        <family val="1"/>
      </rPr>
      <t>Enter number of times related service is offered within one week in a SPED setting. NOTE: AB Schedules should double these service times.</t>
    </r>
  </si>
  <si>
    <r>
      <t xml:space="preserve">18. Minutes for each time Related Service is offered in SPED: </t>
    </r>
    <r>
      <rPr>
        <sz val="10"/>
        <rFont val="Times New Roman"/>
        <family val="1"/>
      </rPr>
      <t>When Location (column 16) indicates SPED, enter the number of minutes in the special education class. When Location (column 16) indicates Both, after entering the Gen Ed minutes (column 17) enter the number of SPED minutes. For minutes shown in both general education and special education ensure column 17 and 18 sum to the entire related service time. If the related services are delivered during a SPED period in #7 above, then enter 0 for the related service minutes.</t>
    </r>
  </si>
  <si>
    <r>
      <t xml:space="preserve">22. Placement: </t>
    </r>
    <r>
      <rPr>
        <sz val="10"/>
        <rFont val="Times New Roman"/>
        <family val="1"/>
      </rPr>
      <t xml:space="preserve">Form will calculate for you. </t>
    </r>
    <r>
      <rPr>
        <i/>
        <sz val="10"/>
        <rFont val="Times New Roman"/>
        <family val="1"/>
      </rPr>
      <t>Hand Calculation: Enter SA if #21 is equal to 80% or greater, enter SB if #21 is equal to 79% but less than or equal to 40%, enter SC if #21 is less than 40%. [FORMULA: ((Total Min in Day - Total Min in SPED - (Total SPED RS Min/5)) / (Total Min in Day)) *100]</t>
    </r>
  </si>
  <si>
    <r>
      <t>8. Location:</t>
    </r>
    <r>
      <rPr>
        <sz val="10"/>
        <rFont val="Times New Roman"/>
        <family val="1"/>
      </rPr>
      <t xml:space="preserve"> Enter the location the student is receiving instruction. This may be the general education class, the special education class, or both locations in instances when the student receives part of his/her instruction for that course or subject in the general education class and part of the instruction in the special education class.</t>
    </r>
  </si>
  <si>
    <r>
      <t xml:space="preserve">13. Total Minutes: </t>
    </r>
    <r>
      <rPr>
        <sz val="10"/>
        <rFont val="Times New Roman"/>
        <family val="1"/>
      </rPr>
      <t xml:space="preserve">Form will sum columns 9 and 10. These two numbers should sum to the toal minutes in the day in #6. </t>
    </r>
    <r>
      <rPr>
        <i/>
        <sz val="10"/>
        <rFont val="Times New Roman"/>
        <family val="1"/>
      </rPr>
      <t xml:space="preserve">Hand calculations: sum all numbers in column 9 and sum all number in column 10. </t>
    </r>
  </si>
  <si>
    <r>
      <t xml:space="preserve">11. Bell Schedule/Time Between Periods: </t>
    </r>
    <r>
      <rPr>
        <sz val="10"/>
        <rFont val="Times New Roman"/>
        <family val="1"/>
      </rPr>
      <t xml:space="preserve">Enter the total time for the day of the minutes between classes under columns 9 or 10 (depending if the student is changing classes with gen ed or SPED). Enter 0 in both columns 9 and 10 if the student does not change classes in the case of some elementary and self-contained classes (keep in mind you may need to enter these minutes for your self-contained secondary students if these minutes are not captured in the period time). </t>
    </r>
    <r>
      <rPr>
        <b/>
        <sz val="10"/>
        <rFont val="Times New Roman"/>
        <family val="1"/>
      </rPr>
      <t>NOTE:</t>
    </r>
    <r>
      <rPr>
        <sz val="10"/>
        <rFont val="Times New Roman"/>
        <family val="1"/>
      </rPr>
      <t xml:space="preserve"> Double these minutes for AB Schedules.</t>
    </r>
  </si>
  <si>
    <r>
      <t xml:space="preserve">16. Location of Related Service: </t>
    </r>
    <r>
      <rPr>
        <sz val="10"/>
        <rFont val="Times New Roman"/>
        <family val="1"/>
      </rPr>
      <t>Enter the location the student receives their related service. This may be the general education class, the special education class, or both locatioms in instances when the student receives part of his/her related service in the general education class and part of the related service in the special education class.</t>
    </r>
  </si>
  <si>
    <r>
      <t xml:space="preserve">17. Minutes for each time Related Service is offered in Gen Ed: </t>
    </r>
    <r>
      <rPr>
        <sz val="10"/>
        <rFont val="Times New Roman"/>
        <family val="1"/>
      </rPr>
      <t>When location (column 16) indicates Gen Ed, enter the number of minutes in the general education class. When Location (column 16) indicates Both, enter the number of Gen Ed minutes then in column 17 and enter the number of SPED minutes in column 18.  If the related services are delivered during a Gen Ed period in #7 above, then enter 0 for the related service minutes.</t>
    </r>
  </si>
  <si>
    <t>Reading</t>
  </si>
  <si>
    <t>Elementary Example 2 - represents a self-contained student who is included for the activity period and PE. Student receives lunch and recess with other students with disabilities.</t>
  </si>
  <si>
    <t>Math - Alg I</t>
  </si>
  <si>
    <t>HS Example in Gen Ed Classes - Note the example of student having Both Gen Ed and SPED as their Location in the PE and OT below.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</si>
</sst>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3">
    <font>
      <sz val="10"/>
      <name val="Verdana"/>
      <family val="0"/>
    </font>
    <font>
      <b/>
      <sz val="10"/>
      <name val="Verdana"/>
      <family val="0"/>
    </font>
    <font>
      <i/>
      <sz val="10"/>
      <name val="Verdana"/>
      <family val="0"/>
    </font>
    <font>
      <b/>
      <i/>
      <sz val="10"/>
      <name val="Verdana"/>
      <family val="0"/>
    </font>
    <font>
      <b/>
      <sz val="12"/>
      <name val="Arial"/>
      <family val="2"/>
    </font>
    <font>
      <b/>
      <sz val="10"/>
      <name val="Arial"/>
      <family val="2"/>
    </font>
    <font>
      <b/>
      <sz val="14"/>
      <name val="Arial"/>
      <family val="2"/>
    </font>
    <font>
      <b/>
      <sz val="12"/>
      <color indexed="10"/>
      <name val="Arial"/>
      <family val="2"/>
    </font>
    <font>
      <sz val="12"/>
      <name val="Arial"/>
      <family val="2"/>
    </font>
    <font>
      <u val="single"/>
      <sz val="10"/>
      <color indexed="12"/>
      <name val="Verdana"/>
      <family val="0"/>
    </font>
    <font>
      <u val="single"/>
      <sz val="10"/>
      <color indexed="36"/>
      <name val="Verdana"/>
      <family val="0"/>
    </font>
    <font>
      <sz val="10"/>
      <name val="Arial"/>
      <family val="2"/>
    </font>
    <font>
      <sz val="10"/>
      <name val="Times New Roman"/>
      <family val="1"/>
    </font>
    <font>
      <b/>
      <sz val="10"/>
      <name val="Times New Roman"/>
      <family val="1"/>
    </font>
    <font>
      <sz val="10"/>
      <name val="Century Gothic"/>
      <family val="2"/>
    </font>
    <font>
      <i/>
      <sz val="10"/>
      <name val="Times New Roman"/>
      <family val="1"/>
    </font>
    <font>
      <b/>
      <u val="single"/>
      <sz val="10"/>
      <name val="Times New Roman"/>
      <family val="1"/>
    </font>
    <font>
      <sz val="10"/>
      <color indexed="10"/>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0">
    <xf numFmtId="0" fontId="0" fillId="0" borderId="0" xfId="0" applyAlignment="1">
      <alignment/>
    </xf>
    <xf numFmtId="0" fontId="5" fillId="33" borderId="10" xfId="0" applyFont="1" applyFill="1" applyBorder="1" applyAlignment="1">
      <alignment horizontal="righ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NumberFormat="1" applyFont="1" applyFill="1" applyBorder="1" applyAlignment="1">
      <alignment horizontal="center" vertical="center"/>
    </xf>
    <xf numFmtId="0" fontId="5" fillId="34" borderId="11" xfId="0" applyFont="1" applyFill="1" applyBorder="1" applyAlignment="1">
      <alignment horizontal="center" vertical="center"/>
    </xf>
    <xf numFmtId="10" fontId="5" fillId="34" borderId="13" xfId="59" applyNumberFormat="1"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5" fillId="34" borderId="13" xfId="59" applyNumberFormat="1" applyFont="1" applyFill="1" applyBorder="1" applyAlignment="1">
      <alignment horizontal="center" vertical="center"/>
    </xf>
    <xf numFmtId="0" fontId="5" fillId="33" borderId="10" xfId="0" applyFont="1" applyFill="1" applyBorder="1" applyAlignment="1" applyProtection="1">
      <alignment horizontal="center" vertical="center" wrapText="1"/>
      <protection locked="0"/>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1" fillId="0" borderId="0" xfId="0" applyFont="1" applyBorder="1" applyAlignment="1">
      <alignment/>
    </xf>
    <xf numFmtId="0" fontId="11" fillId="0" borderId="0" xfId="0" applyFont="1" applyAlignment="1">
      <alignment/>
    </xf>
    <xf numFmtId="0" fontId="11" fillId="33" borderId="12" xfId="0" applyFont="1" applyFill="1" applyBorder="1" applyAlignment="1" applyProtection="1">
      <alignment horizontal="center"/>
      <protection locked="0"/>
    </xf>
    <xf numFmtId="0" fontId="11" fillId="35" borderId="14"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35" borderId="15" xfId="0" applyFont="1" applyFill="1" applyBorder="1" applyAlignment="1">
      <alignment horizontal="center" vertical="center" wrapText="1"/>
    </xf>
    <xf numFmtId="0" fontId="11" fillId="0" borderId="11"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10"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35" borderId="15" xfId="0" applyFont="1" applyFill="1" applyBorder="1" applyAlignment="1">
      <alignment/>
    </xf>
    <xf numFmtId="0" fontId="11" fillId="33" borderId="11" xfId="0" applyFont="1" applyFill="1" applyBorder="1" applyAlignment="1">
      <alignment/>
    </xf>
    <xf numFmtId="0" fontId="11" fillId="33" borderId="12" xfId="0" applyFont="1" applyFill="1" applyBorder="1" applyAlignment="1">
      <alignment/>
    </xf>
    <xf numFmtId="0" fontId="5" fillId="33" borderId="10" xfId="0" applyFont="1" applyFill="1" applyBorder="1" applyAlignment="1" applyProtection="1">
      <alignment wrapText="1"/>
      <protection locked="0"/>
    </xf>
    <xf numFmtId="0" fontId="11" fillId="34" borderId="10"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center"/>
      <protection locked="0"/>
    </xf>
    <xf numFmtId="0" fontId="11" fillId="0" borderId="10" xfId="0" applyFont="1" applyBorder="1" applyAlignment="1" applyProtection="1">
      <alignment horizontal="left"/>
      <protection locked="0"/>
    </xf>
    <xf numFmtId="0" fontId="11" fillId="34" borderId="10" xfId="0" applyFont="1" applyFill="1" applyBorder="1" applyAlignment="1">
      <alignment horizontal="center"/>
    </xf>
    <xf numFmtId="0" fontId="11" fillId="34" borderId="10" xfId="0" applyFont="1" applyFill="1" applyBorder="1" applyAlignment="1">
      <alignment horizontal="center" vertical="center"/>
    </xf>
    <xf numFmtId="0" fontId="11" fillId="0" borderId="10" xfId="0" applyFont="1" applyBorder="1" applyAlignment="1">
      <alignment horizontal="left"/>
    </xf>
    <xf numFmtId="0" fontId="11" fillId="0" borderId="16" xfId="0" applyFont="1" applyBorder="1" applyAlignment="1">
      <alignment horizontal="left"/>
    </xf>
    <xf numFmtId="0" fontId="11" fillId="0" borderId="14" xfId="0" applyFont="1" applyBorder="1" applyAlignment="1" applyProtection="1">
      <alignment horizontal="center"/>
      <protection locked="0"/>
    </xf>
    <xf numFmtId="0" fontId="11" fillId="33" borderId="14" xfId="0" applyFont="1" applyFill="1" applyBorder="1" applyAlignment="1">
      <alignment/>
    </xf>
    <xf numFmtId="0" fontId="11" fillId="33" borderId="13" xfId="0" applyFont="1" applyFill="1" applyBorder="1" applyAlignment="1">
      <alignment/>
    </xf>
    <xf numFmtId="0" fontId="13" fillId="0" borderId="10" xfId="0" applyFont="1" applyFill="1" applyBorder="1" applyAlignment="1">
      <alignment horizontal="left" vertical="center" wrapText="1"/>
    </xf>
    <xf numFmtId="0" fontId="11"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13" fillId="0" borderId="14" xfId="0" applyFont="1" applyFill="1" applyBorder="1" applyAlignment="1">
      <alignment horizontal="left" vertical="center" wrapText="1"/>
    </xf>
    <xf numFmtId="0" fontId="12" fillId="0" borderId="15" xfId="0" applyFont="1" applyFill="1" applyBorder="1" applyAlignment="1">
      <alignment horizontal="left" vertical="center" wrapText="1" indent="5"/>
    </xf>
    <xf numFmtId="0" fontId="12" fillId="0" borderId="13" xfId="0" applyFont="1" applyBorder="1" applyAlignment="1">
      <alignment horizontal="left" vertical="center" indent="5"/>
    </xf>
    <xf numFmtId="0" fontId="12" fillId="0" borderId="10" xfId="0" applyFont="1" applyFill="1" applyBorder="1" applyAlignment="1">
      <alignment horizontal="left" vertical="center" wrapText="1"/>
    </xf>
    <xf numFmtId="0" fontId="14" fillId="0" borderId="0" xfId="0" applyFont="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13" fillId="0" borderId="13" xfId="0" applyFont="1" applyFill="1" applyBorder="1" applyAlignment="1">
      <alignment horizontal="left" vertical="center" wrapText="1"/>
    </xf>
    <xf numFmtId="0" fontId="13" fillId="36" borderId="10" xfId="0" applyFont="1" applyFill="1" applyBorder="1" applyAlignment="1">
      <alignment horizontal="left" vertical="center" wrapText="1"/>
    </xf>
    <xf numFmtId="0" fontId="11"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36" borderId="0" xfId="0" applyFont="1" applyFill="1" applyBorder="1" applyAlignment="1">
      <alignment horizontal="right" vertical="center" wrapText="1"/>
    </xf>
    <xf numFmtId="0" fontId="13" fillId="36" borderId="15" xfId="0" applyFont="1" applyFill="1" applyBorder="1" applyAlignment="1">
      <alignment horizontal="left" vertical="center" wrapText="1"/>
    </xf>
    <xf numFmtId="0" fontId="0" fillId="0" borderId="0" xfId="0" applyFont="1" applyBorder="1" applyAlignment="1">
      <alignment vertical="center" wrapText="1"/>
    </xf>
    <xf numFmtId="0" fontId="13" fillId="0" borderId="0" xfId="0" applyFont="1" applyFill="1" applyBorder="1" applyAlignment="1">
      <alignment horizontal="left" vertical="center" wrapText="1"/>
    </xf>
    <xf numFmtId="0" fontId="14" fillId="0" borderId="0" xfId="0" applyFont="1" applyFill="1" applyBorder="1" applyAlignment="1" applyProtection="1">
      <alignment horizontal="center" vertical="center" wrapText="1"/>
      <protection locked="0"/>
    </xf>
    <xf numFmtId="0" fontId="5" fillId="37" borderId="0" xfId="0" applyFont="1" applyFill="1" applyBorder="1" applyAlignment="1">
      <alignment horizontal="right" vertical="center" wrapText="1"/>
    </xf>
    <xf numFmtId="0" fontId="12" fillId="0" borderId="0"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Border="1" applyAlignment="1">
      <alignment vertical="center" wrapText="1"/>
    </xf>
    <xf numFmtId="0" fontId="13" fillId="0" borderId="15" xfId="0" applyFont="1" applyFill="1" applyBorder="1" applyAlignment="1">
      <alignment horizontal="left" vertical="center" wrapText="1"/>
    </xf>
    <xf numFmtId="0" fontId="13" fillId="0" borderId="15"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5" fillId="0" borderId="12" xfId="0" applyFont="1" applyFill="1" applyBorder="1" applyAlignment="1">
      <alignment horizontal="center" vertical="center" wrapText="1"/>
    </xf>
    <xf numFmtId="0" fontId="11" fillId="0" borderId="11" xfId="0" applyFont="1" applyBorder="1" applyAlignment="1" applyProtection="1">
      <alignment/>
      <protection locked="0"/>
    </xf>
    <xf numFmtId="0" fontId="11" fillId="0" borderId="12" xfId="0" applyFont="1" applyBorder="1" applyAlignment="1" applyProtection="1">
      <alignment/>
      <protection locked="0"/>
    </xf>
    <xf numFmtId="0" fontId="11" fillId="33" borderId="10" xfId="0" applyFont="1" applyFill="1" applyBorder="1" applyAlignment="1" applyProtection="1">
      <alignment/>
      <protection locked="0"/>
    </xf>
    <xf numFmtId="0" fontId="11" fillId="0" borderId="10" xfId="0" applyFont="1" applyBorder="1" applyAlignment="1" applyProtection="1">
      <alignment/>
      <protection locked="0"/>
    </xf>
    <xf numFmtId="0" fontId="11" fillId="33" borderId="14" xfId="0" applyFont="1" applyFill="1" applyBorder="1" applyAlignment="1" applyProtection="1">
      <alignment/>
      <protection locked="0"/>
    </xf>
    <xf numFmtId="0" fontId="11" fillId="0" borderId="10" xfId="0" applyFont="1" applyBorder="1" applyAlignment="1">
      <alignment/>
    </xf>
    <xf numFmtId="0" fontId="11" fillId="33" borderId="10" xfId="0" applyFont="1" applyFill="1" applyBorder="1" applyAlignment="1" applyProtection="1">
      <alignment wrapText="1"/>
      <protection locked="0"/>
    </xf>
    <xf numFmtId="0" fontId="11" fillId="0" borderId="15" xfId="0" applyFont="1" applyBorder="1" applyAlignment="1">
      <alignment/>
    </xf>
    <xf numFmtId="0" fontId="11" fillId="0" borderId="13" xfId="0" applyFont="1" applyBorder="1" applyAlignment="1">
      <alignment/>
    </xf>
    <xf numFmtId="0" fontId="11" fillId="35" borderId="11" xfId="0" applyFont="1" applyFill="1" applyBorder="1" applyAlignment="1">
      <alignment/>
    </xf>
    <xf numFmtId="0" fontId="11" fillId="35" borderId="12" xfId="0" applyFont="1" applyFill="1" applyBorder="1" applyAlignment="1">
      <alignment/>
    </xf>
    <xf numFmtId="0" fontId="11" fillId="33" borderId="11" xfId="0" applyFont="1" applyFill="1" applyBorder="1" applyAlignment="1" applyProtection="1">
      <alignment wrapText="1"/>
      <protection locked="0"/>
    </xf>
    <xf numFmtId="0" fontId="11" fillId="33" borderId="11" xfId="0" applyFont="1" applyFill="1" applyBorder="1" applyAlignment="1" applyProtection="1">
      <alignment/>
      <protection locked="0"/>
    </xf>
    <xf numFmtId="0" fontId="11" fillId="0" borderId="10" xfId="0" applyFont="1" applyBorder="1" applyAlignment="1" applyProtection="1">
      <alignment/>
      <protection locked="0"/>
    </xf>
    <xf numFmtId="0" fontId="11" fillId="0" borderId="10" xfId="0" applyFont="1" applyBorder="1" applyAlignment="1">
      <alignmen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11" fillId="0" borderId="17" xfId="0" applyFont="1" applyBorder="1" applyAlignment="1" applyProtection="1">
      <alignment horizontal="left"/>
      <protection locked="0"/>
    </xf>
    <xf numFmtId="0" fontId="11" fillId="33" borderId="17" xfId="0" applyFont="1" applyFill="1" applyBorder="1" applyAlignment="1">
      <alignment/>
    </xf>
    <xf numFmtId="0" fontId="11" fillId="33" borderId="16" xfId="0" applyFont="1" applyFill="1" applyBorder="1" applyAlignment="1">
      <alignment/>
    </xf>
    <xf numFmtId="0" fontId="11" fillId="33" borderId="18" xfId="0" applyFont="1" applyFill="1" applyBorder="1" applyAlignment="1">
      <alignment/>
    </xf>
    <xf numFmtId="0" fontId="5" fillId="0" borderId="11" xfId="0" applyFont="1" applyFill="1" applyBorder="1" applyAlignment="1">
      <alignment horizontal="right"/>
    </xf>
    <xf numFmtId="0" fontId="11" fillId="0" borderId="10" xfId="0" applyFont="1" applyBorder="1" applyAlignment="1">
      <alignment horizontal="center"/>
    </xf>
    <xf numFmtId="0" fontId="11" fillId="0" borderId="16" xfId="0" applyFont="1" applyBorder="1" applyAlignment="1">
      <alignment horizontal="center"/>
    </xf>
    <xf numFmtId="0" fontId="11" fillId="33" borderId="17" xfId="0" applyFont="1" applyFill="1" applyBorder="1" applyAlignment="1">
      <alignment horizontal="center"/>
    </xf>
    <xf numFmtId="0" fontId="11" fillId="0" borderId="17" xfId="0" applyFont="1" applyBorder="1" applyAlignment="1" applyProtection="1">
      <alignment/>
      <protection locked="0"/>
    </xf>
    <xf numFmtId="0" fontId="5" fillId="0" borderId="17" xfId="0" applyFont="1" applyFill="1" applyBorder="1" applyAlignment="1">
      <alignment horizontal="center" vertical="center" wrapText="1"/>
    </xf>
    <xf numFmtId="0" fontId="11" fillId="35" borderId="17" xfId="0" applyFont="1" applyFill="1" applyBorder="1" applyAlignment="1">
      <alignment/>
    </xf>
    <xf numFmtId="0" fontId="11" fillId="0" borderId="18" xfId="0" applyFont="1" applyBorder="1" applyAlignment="1">
      <alignment/>
    </xf>
    <xf numFmtId="0" fontId="11" fillId="0" borderId="11" xfId="0" applyFont="1" applyBorder="1" applyAlignment="1">
      <alignment/>
    </xf>
    <xf numFmtId="0" fontId="11" fillId="0" borderId="15" xfId="0" applyFont="1" applyBorder="1" applyAlignment="1">
      <alignment horizontal="center"/>
    </xf>
    <xf numFmtId="0" fontId="11" fillId="0" borderId="14" xfId="0" applyFont="1" applyBorder="1" applyAlignment="1">
      <alignment horizontal="center"/>
    </xf>
    <xf numFmtId="0" fontId="11" fillId="33" borderId="10" xfId="0" applyFont="1" applyFill="1" applyBorder="1" applyAlignment="1">
      <alignment/>
    </xf>
    <xf numFmtId="0" fontId="11" fillId="33" borderId="17" xfId="0" applyFont="1" applyFill="1" applyBorder="1" applyAlignment="1" applyProtection="1">
      <alignment wrapText="1"/>
      <protection locked="0"/>
    </xf>
    <xf numFmtId="0" fontId="11" fillId="0" borderId="14" xfId="0" applyFont="1" applyBorder="1" applyAlignment="1">
      <alignment horizontal="left"/>
    </xf>
    <xf numFmtId="0" fontId="11" fillId="33" borderId="17" xfId="0" applyFont="1" applyFill="1" applyBorder="1" applyAlignment="1" applyProtection="1">
      <alignment/>
      <protection locked="0"/>
    </xf>
    <xf numFmtId="0" fontId="11" fillId="33" borderId="12" xfId="0" applyFont="1" applyFill="1" applyBorder="1" applyAlignment="1" applyProtection="1">
      <alignment wrapText="1"/>
      <protection locked="0"/>
    </xf>
    <xf numFmtId="0" fontId="5" fillId="0" borderId="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5" fillId="33" borderId="11" xfId="0" applyFont="1" applyFill="1" applyBorder="1" applyAlignment="1" applyProtection="1">
      <alignment/>
      <protection locked="0"/>
    </xf>
    <xf numFmtId="0" fontId="5" fillId="33" borderId="17" xfId="0" applyFont="1" applyFill="1" applyBorder="1" applyAlignment="1" applyProtection="1">
      <alignment/>
      <protection locked="0"/>
    </xf>
    <xf numFmtId="0" fontId="11" fillId="0" borderId="12" xfId="0" applyFont="1" applyBorder="1" applyAlignment="1">
      <alignment/>
    </xf>
    <xf numFmtId="0" fontId="5" fillId="0" borderId="1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1" fillId="0" borderId="11" xfId="0" applyFont="1" applyBorder="1" applyAlignment="1" applyProtection="1">
      <alignment horizontal="left"/>
      <protection locked="0"/>
    </xf>
    <xf numFmtId="0" fontId="11" fillId="0" borderId="17"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5" fillId="33" borderId="11" xfId="0" applyFont="1" applyFill="1" applyBorder="1" applyAlignment="1" applyProtection="1">
      <alignment wrapText="1"/>
      <protection locked="0"/>
    </xf>
    <xf numFmtId="0" fontId="5" fillId="33" borderId="17" xfId="0" applyFont="1" applyFill="1" applyBorder="1" applyAlignment="1" applyProtection="1">
      <alignment wrapText="1"/>
      <protection locked="0"/>
    </xf>
    <xf numFmtId="0" fontId="5" fillId="33" borderId="1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5" fillId="33" borderId="19" xfId="0" applyFont="1" applyFill="1" applyBorder="1" applyAlignment="1">
      <alignment horizontal="right" wrapText="1"/>
    </xf>
    <xf numFmtId="0" fontId="11" fillId="33" borderId="20" xfId="0" applyFont="1" applyFill="1" applyBorder="1" applyAlignment="1">
      <alignment horizontal="right" wrapText="1"/>
    </xf>
    <xf numFmtId="0" fontId="11" fillId="0" borderId="18" xfId="0" applyFont="1" applyBorder="1" applyAlignment="1">
      <alignment horizontal="right" wrapText="1"/>
    </xf>
    <xf numFmtId="0" fontId="11" fillId="0" borderId="21" xfId="0" applyFont="1" applyBorder="1" applyAlignment="1">
      <alignment horizontal="right" wrapText="1"/>
    </xf>
    <xf numFmtId="0" fontId="11" fillId="0" borderId="14"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5" fillId="0" borderId="11" xfId="0" applyFont="1" applyFill="1" applyBorder="1" applyAlignment="1">
      <alignment horizontal="right"/>
    </xf>
    <xf numFmtId="0" fontId="0" fillId="0" borderId="17" xfId="0" applyFill="1" applyBorder="1" applyAlignment="1">
      <alignment/>
    </xf>
    <xf numFmtId="0" fontId="0" fillId="0" borderId="12" xfId="0" applyFill="1" applyBorder="1" applyAlignment="1">
      <alignment/>
    </xf>
    <xf numFmtId="0" fontId="0" fillId="0" borderId="17" xfId="0" applyBorder="1" applyAlignment="1">
      <alignment/>
    </xf>
    <xf numFmtId="0" fontId="0" fillId="0" borderId="12" xfId="0" applyBorder="1" applyAlignment="1">
      <alignment/>
    </xf>
    <xf numFmtId="0" fontId="5" fillId="33" borderId="11" xfId="0" applyFont="1" applyFill="1" applyBorder="1" applyAlignment="1">
      <alignment horizontal="right"/>
    </xf>
    <xf numFmtId="0" fontId="11" fillId="33" borderId="17" xfId="0" applyFont="1" applyFill="1" applyBorder="1" applyAlignment="1">
      <alignment horizontal="right"/>
    </xf>
    <xf numFmtId="0" fontId="5" fillId="33" borderId="17" xfId="0" applyFont="1" applyFill="1" applyBorder="1" applyAlignment="1">
      <alignment horizontal="right"/>
    </xf>
    <xf numFmtId="0" fontId="5" fillId="33" borderId="12" xfId="0" applyFont="1" applyFill="1" applyBorder="1" applyAlignment="1">
      <alignment horizontal="right"/>
    </xf>
    <xf numFmtId="0" fontId="11" fillId="0" borderId="11" xfId="0" applyFont="1" applyBorder="1" applyAlignment="1" applyProtection="1">
      <alignment/>
      <protection locked="0"/>
    </xf>
    <xf numFmtId="0" fontId="11" fillId="0" borderId="17" xfId="0" applyFont="1" applyBorder="1" applyAlignment="1" applyProtection="1">
      <alignment/>
      <protection locked="0"/>
    </xf>
    <xf numFmtId="0" fontId="11" fillId="0" borderId="12" xfId="0" applyFont="1" applyBorder="1" applyAlignment="1" applyProtection="1">
      <alignment/>
      <protection locked="0"/>
    </xf>
    <xf numFmtId="0" fontId="5" fillId="33" borderId="18" xfId="0" applyFont="1" applyFill="1" applyBorder="1" applyAlignment="1">
      <alignment horizontal="right" vertical="center"/>
    </xf>
    <xf numFmtId="0" fontId="5" fillId="33" borderId="17" xfId="0" applyFont="1" applyFill="1" applyBorder="1" applyAlignment="1">
      <alignment horizontal="right" vertical="center"/>
    </xf>
    <xf numFmtId="0" fontId="6" fillId="33" borderId="11" xfId="0" applyFont="1" applyFill="1" applyBorder="1" applyAlignment="1">
      <alignment horizontal="center" vertical="center"/>
    </xf>
    <xf numFmtId="0" fontId="11" fillId="33" borderId="17" xfId="0" applyFont="1" applyFill="1" applyBorder="1" applyAlignment="1">
      <alignment horizontal="center" vertical="center"/>
    </xf>
    <xf numFmtId="0" fontId="7" fillId="34" borderId="11"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5" fillId="33" borderId="18" xfId="0" applyFont="1" applyFill="1" applyBorder="1" applyAlignment="1">
      <alignment horizontal="right"/>
    </xf>
    <xf numFmtId="0" fontId="5" fillId="33" borderId="22" xfId="0" applyFont="1" applyFill="1" applyBorder="1" applyAlignment="1">
      <alignment horizontal="right"/>
    </xf>
    <xf numFmtId="0" fontId="5" fillId="33" borderId="21" xfId="0" applyFont="1" applyFill="1" applyBorder="1" applyAlignment="1">
      <alignment horizontal="right"/>
    </xf>
    <xf numFmtId="0" fontId="17" fillId="0" borderId="19" xfId="0" applyFont="1" applyFill="1" applyBorder="1" applyAlignment="1" applyProtection="1">
      <alignment horizontal="left" wrapText="1"/>
      <protection locked="0"/>
    </xf>
    <xf numFmtId="0" fontId="0" fillId="0" borderId="23" xfId="0" applyBorder="1" applyAlignment="1">
      <alignment wrapText="1"/>
    </xf>
    <xf numFmtId="0" fontId="0" fillId="0" borderId="20" xfId="0" applyBorder="1" applyAlignment="1">
      <alignment wrapText="1"/>
    </xf>
    <xf numFmtId="0" fontId="0" fillId="0" borderId="16" xfId="0" applyBorder="1" applyAlignment="1">
      <alignment wrapText="1"/>
    </xf>
    <xf numFmtId="0" fontId="0" fillId="0" borderId="0" xfId="0" applyAlignment="1">
      <alignment wrapText="1"/>
    </xf>
    <xf numFmtId="0" fontId="0" fillId="0" borderId="24" xfId="0" applyBorder="1" applyAlignment="1">
      <alignment wrapText="1"/>
    </xf>
    <xf numFmtId="0" fontId="0" fillId="0" borderId="18" xfId="0" applyBorder="1" applyAlignment="1">
      <alignment wrapText="1"/>
    </xf>
    <xf numFmtId="0" fontId="0" fillId="0" borderId="22" xfId="0" applyBorder="1" applyAlignment="1">
      <alignment wrapText="1"/>
    </xf>
    <xf numFmtId="0" fontId="0" fillId="0" borderId="21" xfId="0" applyBorder="1" applyAlignment="1">
      <alignment wrapText="1"/>
    </xf>
    <xf numFmtId="0" fontId="11" fillId="0" borderId="17" xfId="0" applyFont="1" applyFill="1" applyBorder="1" applyAlignment="1" applyProtection="1">
      <alignment wrapText="1"/>
      <protection locked="0"/>
    </xf>
    <xf numFmtId="0" fontId="11" fillId="0" borderId="12" xfId="0" applyFont="1" applyFill="1" applyBorder="1" applyAlignment="1" applyProtection="1">
      <alignment wrapText="1"/>
      <protection locked="0"/>
    </xf>
    <xf numFmtId="0" fontId="0" fillId="0" borderId="17" xfId="0" applyBorder="1" applyAlignment="1">
      <alignment horizontal="left" vertical="center" wrapText="1"/>
    </xf>
    <xf numFmtId="0" fontId="11" fillId="0" borderId="11" xfId="0" applyFont="1" applyFill="1" applyBorder="1" applyAlignment="1" applyProtection="1">
      <alignment/>
      <protection locked="0"/>
    </xf>
    <xf numFmtId="0" fontId="11" fillId="0" borderId="17" xfId="0" applyFont="1" applyFill="1" applyBorder="1" applyAlignment="1" applyProtection="1">
      <alignment/>
      <protection locked="0"/>
    </xf>
    <xf numFmtId="0" fontId="11" fillId="0" borderId="12" xfId="0" applyFont="1" applyFill="1" applyBorder="1" applyAlignment="1" applyProtection="1">
      <alignment/>
      <protection locked="0"/>
    </xf>
    <xf numFmtId="0" fontId="11" fillId="0" borderId="20" xfId="0" applyFont="1" applyFill="1" applyBorder="1" applyAlignment="1" applyProtection="1">
      <alignment/>
      <protection locked="0"/>
    </xf>
    <xf numFmtId="0" fontId="11" fillId="0" borderId="12" xfId="0" applyFont="1" applyBorder="1" applyAlignment="1">
      <alignment horizontal="left" vertical="center" wrapText="1"/>
    </xf>
    <xf numFmtId="0" fontId="0" fillId="0" borderId="23" xfId="0" applyFont="1" applyBorder="1" applyAlignment="1">
      <alignment wrapText="1"/>
    </xf>
    <xf numFmtId="0" fontId="0" fillId="0" borderId="20" xfId="0" applyFont="1" applyBorder="1" applyAlignment="1">
      <alignment wrapText="1"/>
    </xf>
    <xf numFmtId="0" fontId="0" fillId="0" borderId="16" xfId="0" applyFont="1" applyBorder="1" applyAlignment="1">
      <alignment wrapText="1"/>
    </xf>
    <xf numFmtId="0" fontId="0" fillId="0" borderId="0" xfId="0" applyFont="1" applyAlignment="1">
      <alignment wrapText="1"/>
    </xf>
    <xf numFmtId="0" fontId="0" fillId="0" borderId="24" xfId="0" applyFont="1" applyBorder="1" applyAlignment="1">
      <alignment wrapText="1"/>
    </xf>
    <xf numFmtId="0" fontId="0" fillId="0" borderId="18" xfId="0" applyFont="1" applyBorder="1" applyAlignment="1">
      <alignment wrapText="1"/>
    </xf>
    <xf numFmtId="0" fontId="0" fillId="0" borderId="22" xfId="0" applyFont="1" applyBorder="1" applyAlignment="1">
      <alignment wrapText="1"/>
    </xf>
    <xf numFmtId="0" fontId="0" fillId="0" borderId="2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zoomScalePageLayoutView="0" workbookViewId="0" topLeftCell="A1">
      <selection activeCell="J11" sqref="J11"/>
    </sheetView>
  </sheetViews>
  <sheetFormatPr defaultColWidth="7.625" defaultRowHeight="12.75"/>
  <cols>
    <col min="1" max="1" width="19.25390625" style="15" customWidth="1"/>
    <col min="2" max="2" width="11.50390625" style="15" customWidth="1"/>
    <col min="3" max="3" width="10.875" style="15" customWidth="1"/>
    <col min="4" max="4" width="12.25390625" style="15" customWidth="1"/>
    <col min="5" max="5" width="9.875" style="15" customWidth="1"/>
    <col min="6" max="6" width="9.75390625" style="15" customWidth="1"/>
    <col min="7" max="7" width="11.75390625" style="15" customWidth="1"/>
    <col min="8" max="9" width="7.875" style="14" customWidth="1"/>
    <col min="10" max="16384" width="7.625" style="15" customWidth="1"/>
  </cols>
  <sheetData>
    <row r="1" spans="1:7" ht="24" customHeight="1">
      <c r="A1" s="124" t="s">
        <v>91</v>
      </c>
      <c r="B1" s="125"/>
      <c r="C1" s="125"/>
      <c r="D1" s="125"/>
      <c r="E1" s="125"/>
      <c r="F1" s="125"/>
      <c r="G1" s="126"/>
    </row>
    <row r="2" spans="1:7" ht="12.75">
      <c r="A2" s="1" t="s">
        <v>14</v>
      </c>
      <c r="B2" s="133"/>
      <c r="C2" s="134"/>
      <c r="D2" s="135"/>
      <c r="E2" s="127" t="s">
        <v>15</v>
      </c>
      <c r="F2" s="128"/>
      <c r="G2" s="131">
        <v>0</v>
      </c>
    </row>
    <row r="3" spans="1:7" ht="12.75">
      <c r="A3" s="1" t="s">
        <v>16</v>
      </c>
      <c r="B3" s="133"/>
      <c r="C3" s="136"/>
      <c r="D3" s="137"/>
      <c r="E3" s="129"/>
      <c r="F3" s="130"/>
      <c r="G3" s="132"/>
    </row>
    <row r="4" spans="1:7" ht="12.75">
      <c r="A4" s="1" t="s">
        <v>17</v>
      </c>
      <c r="B4" s="133"/>
      <c r="C4" s="136"/>
      <c r="D4" s="137"/>
      <c r="E4" s="138"/>
      <c r="F4" s="139"/>
      <c r="G4" s="16"/>
    </row>
    <row r="5" spans="1:7" ht="12.75">
      <c r="A5" s="1" t="s">
        <v>18</v>
      </c>
      <c r="B5" s="133"/>
      <c r="C5" s="136"/>
      <c r="D5" s="136"/>
      <c r="E5" s="136"/>
      <c r="F5" s="136"/>
      <c r="G5" s="137"/>
    </row>
    <row r="6" spans="1:7" ht="12.75">
      <c r="A6" s="1" t="s">
        <v>19</v>
      </c>
      <c r="B6" s="133"/>
      <c r="C6" s="136"/>
      <c r="D6" s="136"/>
      <c r="E6" s="136"/>
      <c r="F6" s="136"/>
      <c r="G6" s="137"/>
    </row>
    <row r="7" spans="1:9" s="19" customFormat="1" ht="38.25">
      <c r="A7" s="121" t="s">
        <v>60</v>
      </c>
      <c r="B7" s="122"/>
      <c r="C7" s="123"/>
      <c r="D7" s="2" t="s">
        <v>58</v>
      </c>
      <c r="E7" s="2" t="s">
        <v>23</v>
      </c>
      <c r="F7" s="3" t="s">
        <v>24</v>
      </c>
      <c r="G7" s="17"/>
      <c r="H7" s="18"/>
      <c r="I7" s="18"/>
    </row>
    <row r="8" spans="1:9" s="19" customFormat="1" ht="12.75">
      <c r="A8" s="113"/>
      <c r="B8" s="114"/>
      <c r="C8" s="115"/>
      <c r="D8" s="8"/>
      <c r="E8" s="8"/>
      <c r="F8" s="9"/>
      <c r="G8" s="20"/>
      <c r="H8" s="18"/>
      <c r="I8" s="18"/>
    </row>
    <row r="9" spans="1:9" s="19" customFormat="1" ht="12.75">
      <c r="A9" s="113"/>
      <c r="B9" s="114"/>
      <c r="C9" s="115"/>
      <c r="D9" s="8"/>
      <c r="E9" s="8"/>
      <c r="F9" s="9"/>
      <c r="G9" s="20"/>
      <c r="H9" s="18"/>
      <c r="I9" s="18"/>
    </row>
    <row r="10" spans="1:9" s="19" customFormat="1" ht="12.75">
      <c r="A10" s="113"/>
      <c r="B10" s="114"/>
      <c r="C10" s="115"/>
      <c r="D10" s="8"/>
      <c r="E10" s="8"/>
      <c r="F10" s="9"/>
      <c r="G10" s="20"/>
      <c r="H10" s="18"/>
      <c r="I10" s="18"/>
    </row>
    <row r="11" spans="1:9" s="19" customFormat="1" ht="12.75">
      <c r="A11" s="113"/>
      <c r="B11" s="114"/>
      <c r="C11" s="115"/>
      <c r="D11" s="8"/>
      <c r="E11" s="8"/>
      <c r="F11" s="9"/>
      <c r="G11" s="20"/>
      <c r="H11" s="18"/>
      <c r="I11" s="18"/>
    </row>
    <row r="12" spans="1:9" s="19" customFormat="1" ht="12.75">
      <c r="A12" s="113" t="s">
        <v>88</v>
      </c>
      <c r="B12" s="114"/>
      <c r="C12" s="115"/>
      <c r="D12" s="8"/>
      <c r="E12" s="8"/>
      <c r="F12" s="9"/>
      <c r="G12" s="20"/>
      <c r="H12" s="18"/>
      <c r="I12" s="18"/>
    </row>
    <row r="13" spans="1:9" s="19" customFormat="1" ht="12.75">
      <c r="A13" s="113"/>
      <c r="B13" s="114"/>
      <c r="C13" s="115"/>
      <c r="D13" s="8"/>
      <c r="E13" s="8"/>
      <c r="F13" s="9"/>
      <c r="G13" s="20"/>
      <c r="H13" s="18"/>
      <c r="I13" s="18"/>
    </row>
    <row r="14" spans="1:9" s="19" customFormat="1" ht="12.75">
      <c r="A14" s="113"/>
      <c r="B14" s="114"/>
      <c r="C14" s="115"/>
      <c r="D14" s="8"/>
      <c r="E14" s="8"/>
      <c r="F14" s="9"/>
      <c r="G14" s="20"/>
      <c r="H14" s="18"/>
      <c r="I14" s="18"/>
    </row>
    <row r="15" spans="1:9" s="19" customFormat="1" ht="12.75">
      <c r="A15" s="113"/>
      <c r="B15" s="114"/>
      <c r="C15" s="115"/>
      <c r="D15" s="8"/>
      <c r="E15" s="8"/>
      <c r="F15" s="9"/>
      <c r="G15" s="20"/>
      <c r="H15" s="18"/>
      <c r="I15" s="18"/>
    </row>
    <row r="16" spans="1:9" s="19" customFormat="1" ht="12.75">
      <c r="A16" s="113"/>
      <c r="B16" s="114"/>
      <c r="C16" s="115"/>
      <c r="D16" s="8"/>
      <c r="E16" s="8"/>
      <c r="F16" s="9"/>
      <c r="G16" s="20"/>
      <c r="H16" s="18"/>
      <c r="I16" s="18"/>
    </row>
    <row r="17" spans="1:9" s="19" customFormat="1" ht="12.75">
      <c r="A17" s="113"/>
      <c r="B17" s="114"/>
      <c r="C17" s="115"/>
      <c r="D17" s="8"/>
      <c r="E17" s="8"/>
      <c r="F17" s="9"/>
      <c r="G17" s="20"/>
      <c r="H17" s="18"/>
      <c r="I17" s="18"/>
    </row>
    <row r="18" spans="1:9" s="19" customFormat="1" ht="12.75">
      <c r="A18" s="113"/>
      <c r="B18" s="114"/>
      <c r="C18" s="115"/>
      <c r="D18" s="8"/>
      <c r="E18" s="8"/>
      <c r="F18" s="9"/>
      <c r="G18" s="20"/>
      <c r="H18" s="18"/>
      <c r="I18" s="18"/>
    </row>
    <row r="19" spans="1:7" ht="12.75">
      <c r="A19" s="116"/>
      <c r="B19" s="117"/>
      <c r="C19" s="118"/>
      <c r="D19" s="23"/>
      <c r="E19" s="23"/>
      <c r="F19" s="24"/>
      <c r="G19" s="25"/>
    </row>
    <row r="20" spans="1:7" ht="12.75">
      <c r="A20" s="116"/>
      <c r="B20" s="117"/>
      <c r="C20" s="118"/>
      <c r="D20" s="23"/>
      <c r="E20" s="23"/>
      <c r="F20" s="24"/>
      <c r="G20" s="25"/>
    </row>
    <row r="21" spans="1:7" ht="12.75">
      <c r="A21" s="119" t="s">
        <v>57</v>
      </c>
      <c r="B21" s="120"/>
      <c r="C21" s="112"/>
      <c r="D21" s="23"/>
      <c r="E21" s="23"/>
      <c r="F21" s="24"/>
      <c r="G21" s="25"/>
    </row>
    <row r="22" spans="1:7" ht="12.75">
      <c r="A22" s="110" t="s">
        <v>29</v>
      </c>
      <c r="B22" s="111"/>
      <c r="C22" s="112"/>
      <c r="D22" s="23"/>
      <c r="E22" s="23"/>
      <c r="F22" s="24"/>
      <c r="G22" s="25"/>
    </row>
    <row r="23" spans="1:7" ht="12.75">
      <c r="A23" s="110" t="s">
        <v>30</v>
      </c>
      <c r="B23" s="111"/>
      <c r="C23" s="112"/>
      <c r="D23" s="23"/>
      <c r="E23" s="23"/>
      <c r="F23" s="24"/>
      <c r="G23" s="25"/>
    </row>
    <row r="24" spans="1:7" ht="27" customHeight="1">
      <c r="A24" s="26"/>
      <c r="B24" s="87"/>
      <c r="C24" s="27"/>
      <c r="D24" s="28" t="s">
        <v>25</v>
      </c>
      <c r="E24" s="29">
        <f>SUM(E8:E23)</f>
        <v>0</v>
      </c>
      <c r="F24" s="30">
        <f>SUM(F8:F23)</f>
        <v>0</v>
      </c>
      <c r="G24" s="25"/>
    </row>
    <row r="25" spans="1:7" ht="102">
      <c r="A25" s="2" t="s">
        <v>4</v>
      </c>
      <c r="B25" s="2" t="s">
        <v>87</v>
      </c>
      <c r="C25" s="2" t="s">
        <v>86</v>
      </c>
      <c r="D25" s="11" t="s">
        <v>59</v>
      </c>
      <c r="E25" s="2" t="s">
        <v>26</v>
      </c>
      <c r="F25" s="2" t="s">
        <v>27</v>
      </c>
      <c r="G25" s="2" t="s">
        <v>0</v>
      </c>
    </row>
    <row r="26" spans="1:7" ht="12.75">
      <c r="A26" s="31"/>
      <c r="B26" s="23"/>
      <c r="C26" s="23"/>
      <c r="D26" s="23"/>
      <c r="E26" s="23"/>
      <c r="F26" s="24"/>
      <c r="G26" s="32">
        <f>F26*C26</f>
        <v>0</v>
      </c>
    </row>
    <row r="27" spans="1:7" ht="12.75">
      <c r="A27" s="31"/>
      <c r="B27" s="23"/>
      <c r="C27" s="23"/>
      <c r="D27" s="23"/>
      <c r="E27" s="23"/>
      <c r="F27" s="24"/>
      <c r="G27" s="33">
        <f aca="true" t="shared" si="0" ref="G27:G32">F27*C27</f>
        <v>0</v>
      </c>
    </row>
    <row r="28" spans="1:7" ht="12.75">
      <c r="A28" s="31"/>
      <c r="B28" s="23"/>
      <c r="C28" s="23"/>
      <c r="D28" s="23"/>
      <c r="E28" s="23"/>
      <c r="F28" s="24"/>
      <c r="G28" s="33">
        <f t="shared" si="0"/>
        <v>0</v>
      </c>
    </row>
    <row r="29" spans="1:7" ht="12.75">
      <c r="A29" s="31"/>
      <c r="B29" s="23"/>
      <c r="C29" s="23"/>
      <c r="D29" s="23"/>
      <c r="E29" s="23"/>
      <c r="F29" s="24"/>
      <c r="G29" s="33">
        <f t="shared" si="0"/>
        <v>0</v>
      </c>
    </row>
    <row r="30" spans="1:7" ht="12.75">
      <c r="A30" s="31"/>
      <c r="B30" s="23"/>
      <c r="C30" s="23"/>
      <c r="D30" s="23"/>
      <c r="E30" s="23"/>
      <c r="F30" s="24"/>
      <c r="G30" s="33">
        <f t="shared" si="0"/>
        <v>0</v>
      </c>
    </row>
    <row r="31" spans="1:7" ht="12.75">
      <c r="A31" s="34"/>
      <c r="B31" s="91"/>
      <c r="C31" s="23"/>
      <c r="D31" s="23"/>
      <c r="E31" s="23"/>
      <c r="F31" s="24"/>
      <c r="G31" s="33">
        <f t="shared" si="0"/>
        <v>0</v>
      </c>
    </row>
    <row r="32" spans="1:7" ht="12.75">
      <c r="A32" s="35"/>
      <c r="B32" s="92"/>
      <c r="C32" s="36"/>
      <c r="D32" s="23"/>
      <c r="E32" s="23"/>
      <c r="F32" s="24"/>
      <c r="G32" s="33">
        <f t="shared" si="0"/>
        <v>0</v>
      </c>
    </row>
    <row r="33" spans="1:7" ht="25.5">
      <c r="A33" s="26"/>
      <c r="B33" s="93"/>
      <c r="C33" s="27"/>
      <c r="D33" s="4" t="s">
        <v>1</v>
      </c>
      <c r="E33" s="5">
        <f>SUM(E26:E32)</f>
        <v>0</v>
      </c>
      <c r="F33" s="6">
        <f>SUM(F26:F32)</f>
        <v>0</v>
      </c>
      <c r="G33" s="33">
        <f>SUM(G26:G32)</f>
        <v>0</v>
      </c>
    </row>
    <row r="34" spans="1:7" ht="18" customHeight="1">
      <c r="A34" s="37"/>
      <c r="B34" s="88"/>
      <c r="C34" s="145" t="s">
        <v>56</v>
      </c>
      <c r="D34" s="146"/>
      <c r="E34" s="146"/>
      <c r="F34" s="146"/>
      <c r="G34" s="10" t="e">
        <f>(G2-F24-(G33/5))/G2</f>
        <v>#DIV/0!</v>
      </c>
    </row>
    <row r="35" spans="1:7" ht="34.5" customHeight="1">
      <c r="A35" s="38"/>
      <c r="B35" s="89"/>
      <c r="C35" s="147" t="s">
        <v>3</v>
      </c>
      <c r="D35" s="148"/>
      <c r="E35" s="149" t="e">
        <f>IF(G34&gt;=0.8,"SA",IF(G34&gt;=0.4,"SB",IF(G34&gt;0,"SC")))</f>
        <v>#DIV/0!</v>
      </c>
      <c r="F35" s="150"/>
      <c r="G35" s="151"/>
    </row>
    <row r="36" spans="1:7" ht="12.75">
      <c r="A36" s="152" t="s">
        <v>21</v>
      </c>
      <c r="B36" s="153"/>
      <c r="C36" s="154"/>
      <c r="D36" s="142"/>
      <c r="E36" s="143"/>
      <c r="F36" s="143"/>
      <c r="G36" s="144"/>
    </row>
    <row r="37" spans="1:7" ht="12.75">
      <c r="A37" s="138" t="s">
        <v>22</v>
      </c>
      <c r="B37" s="140"/>
      <c r="C37" s="141"/>
      <c r="D37" s="142"/>
      <c r="E37" s="143"/>
      <c r="F37" s="143"/>
      <c r="G37" s="144"/>
    </row>
  </sheetData>
  <sheetProtection/>
  <mergeCells count="33">
    <mergeCell ref="B4:D4"/>
    <mergeCell ref="B5:G5"/>
    <mergeCell ref="B6:G6"/>
    <mergeCell ref="A37:C37"/>
    <mergeCell ref="D37:G37"/>
    <mergeCell ref="C34:F34"/>
    <mergeCell ref="C35:D35"/>
    <mergeCell ref="E35:G35"/>
    <mergeCell ref="A36:C36"/>
    <mergeCell ref="D36:G36"/>
    <mergeCell ref="A7:C7"/>
    <mergeCell ref="A8:C8"/>
    <mergeCell ref="A9:C9"/>
    <mergeCell ref="A10:C10"/>
    <mergeCell ref="A1:G1"/>
    <mergeCell ref="E2:F3"/>
    <mergeCell ref="G2:G3"/>
    <mergeCell ref="B2:D2"/>
    <mergeCell ref="B3:D3"/>
    <mergeCell ref="E4:F4"/>
    <mergeCell ref="A14:C14"/>
    <mergeCell ref="A15:C15"/>
    <mergeCell ref="A16:C16"/>
    <mergeCell ref="A17:C17"/>
    <mergeCell ref="A11:C11"/>
    <mergeCell ref="A12:C12"/>
    <mergeCell ref="A13:C13"/>
    <mergeCell ref="A22:C22"/>
    <mergeCell ref="A23:C23"/>
    <mergeCell ref="A18:C18"/>
    <mergeCell ref="A19:C19"/>
    <mergeCell ref="A20:C20"/>
    <mergeCell ref="A21:C21"/>
  </mergeCells>
  <printOptions horizontalCentered="1" verticalCentered="1"/>
  <pageMargins left="0" right="0" top="0.25" bottom="0.25" header="0.5" footer="0.5"/>
  <pageSetup fitToHeight="1" fitToWidth="1" orientation="portrait" r:id="rId1"/>
  <headerFooter alignWithMargins="0">
    <oddFooter>&amp;RRevised 06/05/2007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F22" sqref="F22"/>
    </sheetView>
  </sheetViews>
  <sheetFormatPr defaultColWidth="7.625" defaultRowHeight="12.75"/>
  <cols>
    <col min="1" max="2" width="19.25390625" style="15" customWidth="1"/>
    <col min="3" max="3" width="11.625" style="15" customWidth="1"/>
    <col min="4" max="4" width="12.25390625" style="15" customWidth="1"/>
    <col min="5" max="5" width="9.875" style="15" customWidth="1"/>
    <col min="6" max="6" width="9.75390625" style="15" customWidth="1"/>
    <col min="7" max="7" width="11.75390625" style="15" customWidth="1"/>
    <col min="8" max="9" width="7.875" style="14" customWidth="1"/>
    <col min="10" max="16384" width="7.625" style="15" customWidth="1"/>
  </cols>
  <sheetData>
    <row r="1" spans="1:7" ht="24" customHeight="1">
      <c r="A1" s="124" t="s">
        <v>91</v>
      </c>
      <c r="B1" s="125"/>
      <c r="C1" s="125"/>
      <c r="D1" s="125"/>
      <c r="E1" s="125"/>
      <c r="F1" s="125"/>
      <c r="G1" s="126"/>
    </row>
    <row r="2" spans="1:7" ht="12.75" customHeight="1">
      <c r="A2" s="1" t="s">
        <v>14</v>
      </c>
      <c r="B2" s="155" t="s">
        <v>112</v>
      </c>
      <c r="C2" s="156"/>
      <c r="D2" s="157"/>
      <c r="E2" s="127" t="s">
        <v>15</v>
      </c>
      <c r="F2" s="128"/>
      <c r="G2" s="131">
        <v>390</v>
      </c>
    </row>
    <row r="3" spans="1:7" ht="12.75">
      <c r="A3" s="1" t="s">
        <v>16</v>
      </c>
      <c r="B3" s="158"/>
      <c r="C3" s="159"/>
      <c r="D3" s="160"/>
      <c r="E3" s="129"/>
      <c r="F3" s="130"/>
      <c r="G3" s="132"/>
    </row>
    <row r="4" spans="1:7" ht="32.25" customHeight="1">
      <c r="A4" s="1" t="s">
        <v>17</v>
      </c>
      <c r="B4" s="161"/>
      <c r="C4" s="162"/>
      <c r="D4" s="163"/>
      <c r="E4" s="138"/>
      <c r="F4" s="139"/>
      <c r="G4" s="16"/>
    </row>
    <row r="5" spans="1:7" ht="12.75">
      <c r="A5" s="1" t="s">
        <v>18</v>
      </c>
      <c r="B5" s="90"/>
      <c r="C5" s="164"/>
      <c r="D5" s="164"/>
      <c r="E5" s="164"/>
      <c r="F5" s="164"/>
      <c r="G5" s="165"/>
    </row>
    <row r="6" spans="1:7" ht="12.75">
      <c r="A6" s="1" t="s">
        <v>19</v>
      </c>
      <c r="B6" s="90"/>
      <c r="C6" s="164"/>
      <c r="D6" s="164"/>
      <c r="E6" s="164"/>
      <c r="F6" s="164"/>
      <c r="G6" s="165"/>
    </row>
    <row r="7" spans="1:9" s="19" customFormat="1" ht="38.25">
      <c r="A7" s="121" t="s">
        <v>60</v>
      </c>
      <c r="B7" s="122"/>
      <c r="C7" s="123"/>
      <c r="D7" s="2" t="s">
        <v>58</v>
      </c>
      <c r="E7" s="2" t="s">
        <v>23</v>
      </c>
      <c r="F7" s="3" t="s">
        <v>24</v>
      </c>
      <c r="G7" s="17"/>
      <c r="H7" s="18"/>
      <c r="I7" s="18"/>
    </row>
    <row r="8" spans="1:9" s="19" customFormat="1" ht="12.75">
      <c r="A8" s="68" t="s">
        <v>5</v>
      </c>
      <c r="B8" s="94"/>
      <c r="C8" s="69"/>
      <c r="D8" s="23" t="s">
        <v>6</v>
      </c>
      <c r="E8" s="8">
        <v>57</v>
      </c>
      <c r="F8" s="9">
        <v>0</v>
      </c>
      <c r="G8" s="20"/>
      <c r="H8" s="18"/>
      <c r="I8" s="18"/>
    </row>
    <row r="9" spans="1:9" s="19" customFormat="1" ht="12.75">
      <c r="A9" s="68" t="s">
        <v>7</v>
      </c>
      <c r="B9" s="94"/>
      <c r="C9" s="69"/>
      <c r="D9" s="23" t="s">
        <v>6</v>
      </c>
      <c r="E9" s="8">
        <v>57</v>
      </c>
      <c r="F9" s="9">
        <v>0</v>
      </c>
      <c r="G9" s="20"/>
      <c r="H9" s="18"/>
      <c r="I9" s="18"/>
    </row>
    <row r="10" spans="1:9" s="19" customFormat="1" ht="12.75">
      <c r="A10" s="68" t="s">
        <v>111</v>
      </c>
      <c r="B10" s="94"/>
      <c r="C10" s="69"/>
      <c r="D10" s="23" t="s">
        <v>6</v>
      </c>
      <c r="E10" s="8">
        <v>57</v>
      </c>
      <c r="F10" s="9">
        <v>0</v>
      </c>
      <c r="G10" s="20"/>
      <c r="H10" s="18"/>
      <c r="I10" s="18"/>
    </row>
    <row r="11" spans="1:9" s="19" customFormat="1" ht="12.75">
      <c r="A11" s="68" t="s">
        <v>8</v>
      </c>
      <c r="B11" s="94"/>
      <c r="C11" s="69"/>
      <c r="D11" s="23" t="s">
        <v>9</v>
      </c>
      <c r="E11" s="8">
        <v>0</v>
      </c>
      <c r="F11" s="9">
        <v>57</v>
      </c>
      <c r="G11" s="20"/>
      <c r="H11" s="18"/>
      <c r="I11" s="18"/>
    </row>
    <row r="12" spans="1:9" s="19" customFormat="1" ht="12.75">
      <c r="A12" s="68" t="s">
        <v>10</v>
      </c>
      <c r="B12" s="94"/>
      <c r="C12" s="69"/>
      <c r="D12" s="23" t="s">
        <v>9</v>
      </c>
      <c r="E12" s="8">
        <v>0</v>
      </c>
      <c r="F12" s="9">
        <v>57</v>
      </c>
      <c r="G12" s="20"/>
      <c r="H12" s="18"/>
      <c r="I12" s="18"/>
    </row>
    <row r="13" spans="1:9" s="19" customFormat="1" ht="12.75">
      <c r="A13" s="68" t="s">
        <v>83</v>
      </c>
      <c r="B13" s="94"/>
      <c r="C13" s="69"/>
      <c r="D13" s="23" t="s">
        <v>78</v>
      </c>
      <c r="E13" s="8">
        <v>37</v>
      </c>
      <c r="F13" s="9">
        <v>20</v>
      </c>
      <c r="G13" s="20"/>
      <c r="H13" s="18"/>
      <c r="I13" s="18"/>
    </row>
    <row r="14" spans="1:9" s="19" customFormat="1" ht="12.75">
      <c r="A14" s="9"/>
      <c r="B14" s="95"/>
      <c r="C14" s="67"/>
      <c r="D14" s="8"/>
      <c r="E14" s="8"/>
      <c r="F14" s="9"/>
      <c r="G14" s="20"/>
      <c r="H14" s="18"/>
      <c r="I14" s="18"/>
    </row>
    <row r="15" spans="1:9" s="19" customFormat="1" ht="12.75">
      <c r="A15" s="9"/>
      <c r="B15" s="95"/>
      <c r="C15" s="67"/>
      <c r="D15" s="8"/>
      <c r="E15" s="8"/>
      <c r="F15" s="9"/>
      <c r="G15" s="20"/>
      <c r="H15" s="18"/>
      <c r="I15" s="18"/>
    </row>
    <row r="16" spans="1:9" s="19" customFormat="1" ht="12.75">
      <c r="A16" s="9"/>
      <c r="B16" s="95"/>
      <c r="C16" s="67"/>
      <c r="D16" s="8"/>
      <c r="E16" s="8"/>
      <c r="F16" s="9"/>
      <c r="G16" s="20"/>
      <c r="H16" s="18"/>
      <c r="I16" s="18"/>
    </row>
    <row r="17" spans="1:9" s="19" customFormat="1" ht="12.75">
      <c r="A17" s="9"/>
      <c r="B17" s="95"/>
      <c r="C17" s="67"/>
      <c r="D17" s="8"/>
      <c r="E17" s="8"/>
      <c r="F17" s="9"/>
      <c r="G17" s="20"/>
      <c r="H17" s="18"/>
      <c r="I17" s="18"/>
    </row>
    <row r="18" spans="1:9" s="19" customFormat="1" ht="12.75">
      <c r="A18" s="9"/>
      <c r="B18" s="95"/>
      <c r="C18" s="67"/>
      <c r="D18" s="8"/>
      <c r="E18" s="8"/>
      <c r="F18" s="9"/>
      <c r="G18" s="20"/>
      <c r="H18" s="18"/>
      <c r="I18" s="18"/>
    </row>
    <row r="19" spans="1:7" ht="12.75">
      <c r="A19" s="68"/>
      <c r="B19" s="94"/>
      <c r="C19" s="69"/>
      <c r="D19" s="23"/>
      <c r="E19" s="23"/>
      <c r="F19" s="24"/>
      <c r="G19" s="25"/>
    </row>
    <row r="20" spans="1:7" ht="12.75">
      <c r="A20" s="68"/>
      <c r="B20" s="94"/>
      <c r="C20" s="69"/>
      <c r="D20" s="23"/>
      <c r="E20" s="23"/>
      <c r="F20" s="24"/>
      <c r="G20" s="25"/>
    </row>
    <row r="21" spans="1:7" ht="12.75">
      <c r="A21" s="70" t="s">
        <v>28</v>
      </c>
      <c r="B21" s="70"/>
      <c r="C21" s="71"/>
      <c r="D21" s="23" t="s">
        <v>6</v>
      </c>
      <c r="E21" s="23">
        <v>18</v>
      </c>
      <c r="F21" s="24">
        <v>0</v>
      </c>
      <c r="G21" s="25"/>
    </row>
    <row r="22" spans="1:7" ht="12.75">
      <c r="A22" s="70" t="s">
        <v>29</v>
      </c>
      <c r="B22" s="70"/>
      <c r="C22" s="71"/>
      <c r="D22" s="23" t="s">
        <v>6</v>
      </c>
      <c r="E22" s="23">
        <v>20</v>
      </c>
      <c r="F22" s="24">
        <v>0</v>
      </c>
      <c r="G22" s="25"/>
    </row>
    <row r="23" spans="1:7" ht="12.75">
      <c r="A23" s="72" t="s">
        <v>30</v>
      </c>
      <c r="B23" s="72"/>
      <c r="C23" s="71"/>
      <c r="D23" s="23" t="s">
        <v>6</v>
      </c>
      <c r="E23" s="23">
        <v>10</v>
      </c>
      <c r="F23" s="24">
        <v>0</v>
      </c>
      <c r="G23" s="25"/>
    </row>
    <row r="24" spans="1:7" ht="27" customHeight="1">
      <c r="A24" s="73"/>
      <c r="B24" s="14"/>
      <c r="D24" s="74" t="s">
        <v>25</v>
      </c>
      <c r="E24" s="29">
        <f>SUM(E8:E23)</f>
        <v>256</v>
      </c>
      <c r="F24" s="30">
        <f>SUM(F8:F23)</f>
        <v>134</v>
      </c>
      <c r="G24" s="25"/>
    </row>
    <row r="25" spans="1:7" ht="89.25">
      <c r="A25" s="2" t="s">
        <v>4</v>
      </c>
      <c r="B25" s="2" t="s">
        <v>87</v>
      </c>
      <c r="C25" s="2" t="s">
        <v>86</v>
      </c>
      <c r="D25" s="11" t="s">
        <v>59</v>
      </c>
      <c r="E25" s="2" t="s">
        <v>26</v>
      </c>
      <c r="F25" s="2" t="s">
        <v>27</v>
      </c>
      <c r="G25" s="2" t="s">
        <v>0</v>
      </c>
    </row>
    <row r="26" spans="1:7" ht="12.75">
      <c r="A26" s="71" t="s">
        <v>12</v>
      </c>
      <c r="B26" s="23">
        <v>1</v>
      </c>
      <c r="C26" s="23">
        <v>1</v>
      </c>
      <c r="D26" s="23" t="s">
        <v>78</v>
      </c>
      <c r="E26" s="23">
        <v>20</v>
      </c>
      <c r="F26" s="24">
        <v>30</v>
      </c>
      <c r="G26" s="32">
        <f aca="true" t="shared" si="0" ref="G26:G32">F26*C26</f>
        <v>30</v>
      </c>
    </row>
    <row r="27" spans="1:7" ht="12.75">
      <c r="A27" s="71" t="s">
        <v>13</v>
      </c>
      <c r="B27" s="23">
        <v>1</v>
      </c>
      <c r="C27" s="23">
        <v>0</v>
      </c>
      <c r="D27" s="23" t="s">
        <v>6</v>
      </c>
      <c r="E27" s="23">
        <v>57</v>
      </c>
      <c r="F27" s="24">
        <v>0</v>
      </c>
      <c r="G27" s="33">
        <f t="shared" si="0"/>
        <v>0</v>
      </c>
    </row>
    <row r="28" spans="1:7" ht="12.75">
      <c r="A28" s="71"/>
      <c r="B28" s="23"/>
      <c r="C28" s="23"/>
      <c r="D28" s="23"/>
      <c r="E28" s="23"/>
      <c r="F28" s="24"/>
      <c r="G28" s="33">
        <f t="shared" si="0"/>
        <v>0</v>
      </c>
    </row>
    <row r="29" spans="1:7" ht="12.75">
      <c r="A29" s="71"/>
      <c r="B29" s="23"/>
      <c r="C29" s="23"/>
      <c r="D29" s="23"/>
      <c r="E29" s="23"/>
      <c r="F29" s="24"/>
      <c r="G29" s="33">
        <f t="shared" si="0"/>
        <v>0</v>
      </c>
    </row>
    <row r="30" spans="1:7" ht="12.75">
      <c r="A30" s="71"/>
      <c r="B30" s="23"/>
      <c r="C30" s="23"/>
      <c r="D30" s="23"/>
      <c r="E30" s="23"/>
      <c r="F30" s="24"/>
      <c r="G30" s="33">
        <f t="shared" si="0"/>
        <v>0</v>
      </c>
    </row>
    <row r="31" spans="1:7" ht="12.75">
      <c r="A31" s="75"/>
      <c r="B31" s="99"/>
      <c r="C31" s="23"/>
      <c r="D31" s="23"/>
      <c r="E31" s="23"/>
      <c r="F31" s="24"/>
      <c r="G31" s="33">
        <f t="shared" si="0"/>
        <v>0</v>
      </c>
    </row>
    <row r="32" spans="1:7" ht="12.75">
      <c r="A32" s="73"/>
      <c r="B32" s="91"/>
      <c r="C32" s="36"/>
      <c r="D32" s="23"/>
      <c r="E32" s="23"/>
      <c r="F32" s="24"/>
      <c r="G32" s="33">
        <f t="shared" si="0"/>
        <v>0</v>
      </c>
    </row>
    <row r="33" spans="1:7" ht="25.5">
      <c r="A33" s="77"/>
      <c r="B33" s="96"/>
      <c r="C33" s="78"/>
      <c r="D33" s="4" t="s">
        <v>1</v>
      </c>
      <c r="E33" s="5">
        <f>SUM(E26:E32)</f>
        <v>77</v>
      </c>
      <c r="F33" s="6">
        <f>SUM(F26:F32)</f>
        <v>30</v>
      </c>
      <c r="G33" s="33">
        <f>SUM(G26:G32)</f>
        <v>30</v>
      </c>
    </row>
    <row r="34" spans="1:7" ht="18" customHeight="1">
      <c r="A34" s="76"/>
      <c r="B34" s="97"/>
      <c r="C34" s="152" t="s">
        <v>2</v>
      </c>
      <c r="D34" s="140"/>
      <c r="E34" s="140"/>
      <c r="F34" s="140"/>
      <c r="G34" s="7">
        <f>(G2-F24-(G33/5))/G2</f>
        <v>0.6410256410256411</v>
      </c>
    </row>
    <row r="35" spans="1:7" ht="34.5" customHeight="1">
      <c r="A35" s="73"/>
      <c r="B35" s="98"/>
      <c r="C35" s="147" t="s">
        <v>3</v>
      </c>
      <c r="D35" s="148"/>
      <c r="E35" s="149" t="str">
        <f>IF(G34&gt;=0.8,"SA",IF(G34&gt;=0.4,"SB",IF(G34&gt;0,"SC")))</f>
        <v>SB</v>
      </c>
      <c r="F35" s="150"/>
      <c r="G35" s="151"/>
    </row>
    <row r="36" spans="1:7" ht="12.75">
      <c r="A36" s="152" t="s">
        <v>21</v>
      </c>
      <c r="B36" s="153"/>
      <c r="C36" s="154"/>
      <c r="D36" s="142"/>
      <c r="E36" s="143"/>
      <c r="F36" s="143"/>
      <c r="G36" s="144"/>
    </row>
    <row r="37" spans="1:7" ht="12.75">
      <c r="A37" s="138" t="s">
        <v>22</v>
      </c>
      <c r="B37" s="140"/>
      <c r="C37" s="141"/>
      <c r="D37" s="142"/>
      <c r="E37" s="143"/>
      <c r="F37" s="143"/>
      <c r="G37" s="144"/>
    </row>
  </sheetData>
  <sheetProtection/>
  <mergeCells count="15">
    <mergeCell ref="A7:C7"/>
    <mergeCell ref="A36:C36"/>
    <mergeCell ref="D36:G36"/>
    <mergeCell ref="A37:C37"/>
    <mergeCell ref="D37:G37"/>
    <mergeCell ref="A1:G1"/>
    <mergeCell ref="E2:F3"/>
    <mergeCell ref="G2:G3"/>
    <mergeCell ref="B2:D4"/>
    <mergeCell ref="C34:F34"/>
    <mergeCell ref="C35:D35"/>
    <mergeCell ref="E35:G35"/>
    <mergeCell ref="E4:F4"/>
    <mergeCell ref="C5:G5"/>
    <mergeCell ref="C6:G6"/>
  </mergeCells>
  <printOptions horizontalCentered="1" verticalCentered="1"/>
  <pageMargins left="0" right="0" top="0.25" bottom="0.25" header="0.5" footer="0.5"/>
  <pageSetup fitToHeight="1" fitToWidth="1" horizontalDpi="600" verticalDpi="600" orientation="portrait" scale="96" r:id="rId1"/>
  <headerFooter alignWithMargins="0">
    <oddFooter>&amp;RRevised 06/05/2007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F22" sqref="F22"/>
    </sheetView>
  </sheetViews>
  <sheetFormatPr defaultColWidth="7.625" defaultRowHeight="12.75"/>
  <cols>
    <col min="1" max="1" width="19.25390625" style="15" customWidth="1"/>
    <col min="2" max="2" width="15.50390625" style="15" customWidth="1"/>
    <col min="3" max="3" width="14.50390625" style="15" customWidth="1"/>
    <col min="4" max="4" width="10.125" style="15" customWidth="1"/>
    <col min="5" max="5" width="9.875" style="15" customWidth="1"/>
    <col min="6" max="6" width="9.75390625" style="15" customWidth="1"/>
    <col min="7" max="7" width="11.75390625" style="15" customWidth="1"/>
    <col min="8" max="9" width="7.875" style="14" customWidth="1"/>
    <col min="10" max="16384" width="7.625" style="15" customWidth="1"/>
  </cols>
  <sheetData>
    <row r="1" spans="1:7" ht="24" customHeight="1">
      <c r="A1" s="124" t="s">
        <v>91</v>
      </c>
      <c r="B1" s="125"/>
      <c r="C1" s="125"/>
      <c r="D1" s="125"/>
      <c r="E1" s="125"/>
      <c r="F1" s="125"/>
      <c r="G1" s="126"/>
    </row>
    <row r="2" spans="1:7" ht="12.75" customHeight="1">
      <c r="A2" s="1" t="s">
        <v>14</v>
      </c>
      <c r="B2" s="155" t="s">
        <v>96</v>
      </c>
      <c r="C2" s="156"/>
      <c r="D2" s="157"/>
      <c r="E2" s="127" t="s">
        <v>15</v>
      </c>
      <c r="F2" s="128"/>
      <c r="G2" s="131">
        <v>421</v>
      </c>
    </row>
    <row r="3" spans="1:7" ht="15" customHeight="1">
      <c r="A3" s="1" t="s">
        <v>16</v>
      </c>
      <c r="B3" s="158"/>
      <c r="C3" s="159"/>
      <c r="D3" s="160"/>
      <c r="E3" s="129"/>
      <c r="F3" s="130"/>
      <c r="G3" s="132"/>
    </row>
    <row r="4" spans="1:7" ht="42" customHeight="1">
      <c r="A4" s="1" t="s">
        <v>17</v>
      </c>
      <c r="B4" s="161"/>
      <c r="C4" s="162"/>
      <c r="D4" s="163"/>
      <c r="E4" s="138"/>
      <c r="F4" s="139"/>
      <c r="G4" s="16"/>
    </row>
    <row r="5" spans="1:7" ht="12.75">
      <c r="A5" s="1" t="s">
        <v>18</v>
      </c>
      <c r="B5" s="90"/>
      <c r="C5" s="167"/>
      <c r="D5" s="168"/>
      <c r="E5" s="168"/>
      <c r="F5" s="168"/>
      <c r="G5" s="169"/>
    </row>
    <row r="6" spans="1:7" ht="12.75">
      <c r="A6" s="1" t="s">
        <v>19</v>
      </c>
      <c r="B6" s="90"/>
      <c r="C6" s="167"/>
      <c r="D6" s="168"/>
      <c r="E6" s="168"/>
      <c r="F6" s="168"/>
      <c r="G6" s="170"/>
    </row>
    <row r="7" spans="1:9" s="19" customFormat="1" ht="51">
      <c r="A7" s="121" t="s">
        <v>60</v>
      </c>
      <c r="B7" s="122"/>
      <c r="C7" s="123"/>
      <c r="D7" s="2" t="s">
        <v>58</v>
      </c>
      <c r="E7" s="2" t="s">
        <v>23</v>
      </c>
      <c r="F7" s="3" t="s">
        <v>24</v>
      </c>
      <c r="G7" s="17"/>
      <c r="H7" s="18"/>
      <c r="I7" s="18"/>
    </row>
    <row r="8" spans="1:9" s="19" customFormat="1" ht="12.75">
      <c r="A8" s="12" t="s">
        <v>33</v>
      </c>
      <c r="B8" s="85"/>
      <c r="C8" s="13"/>
      <c r="D8" s="8" t="s">
        <v>9</v>
      </c>
      <c r="E8" s="8">
        <v>0</v>
      </c>
      <c r="F8" s="9">
        <v>57</v>
      </c>
      <c r="G8" s="20"/>
      <c r="H8" s="18"/>
      <c r="I8" s="18"/>
    </row>
    <row r="9" spans="1:9" s="19" customFormat="1" ht="12.75">
      <c r="A9" s="12" t="s">
        <v>34</v>
      </c>
      <c r="B9" s="85"/>
      <c r="C9" s="13"/>
      <c r="D9" s="8" t="s">
        <v>9</v>
      </c>
      <c r="E9" s="8">
        <v>0</v>
      </c>
      <c r="F9" s="9">
        <v>57</v>
      </c>
      <c r="G9" s="20"/>
      <c r="H9" s="18"/>
      <c r="I9" s="18"/>
    </row>
    <row r="10" spans="1:9" s="19" customFormat="1" ht="12.75">
      <c r="A10" s="113" t="s">
        <v>90</v>
      </c>
      <c r="B10" s="166"/>
      <c r="C10" s="13"/>
      <c r="D10" s="8" t="s">
        <v>6</v>
      </c>
      <c r="E10" s="8">
        <v>94</v>
      </c>
      <c r="F10" s="9">
        <v>0</v>
      </c>
      <c r="G10" s="20"/>
      <c r="H10" s="18"/>
      <c r="I10" s="18"/>
    </row>
    <row r="11" spans="1:9" s="19" customFormat="1" ht="12.75">
      <c r="A11" s="12" t="s">
        <v>35</v>
      </c>
      <c r="B11" s="85"/>
      <c r="C11" s="13"/>
      <c r="D11" s="8" t="s">
        <v>6</v>
      </c>
      <c r="E11" s="8">
        <v>57</v>
      </c>
      <c r="F11" s="9">
        <v>0</v>
      </c>
      <c r="G11" s="20"/>
      <c r="H11" s="18"/>
      <c r="I11" s="18"/>
    </row>
    <row r="12" spans="1:9" s="19" customFormat="1" ht="12.75">
      <c r="A12" s="12" t="s">
        <v>37</v>
      </c>
      <c r="B12" s="85"/>
      <c r="C12" s="13"/>
      <c r="D12" s="8" t="s">
        <v>9</v>
      </c>
      <c r="E12" s="8">
        <v>0</v>
      </c>
      <c r="F12" s="9">
        <v>57</v>
      </c>
      <c r="G12" s="20"/>
      <c r="H12" s="18"/>
      <c r="I12" s="18"/>
    </row>
    <row r="13" spans="1:9" s="19" customFormat="1" ht="12.75">
      <c r="A13" s="12" t="s">
        <v>36</v>
      </c>
      <c r="B13" s="85"/>
      <c r="C13" s="13"/>
      <c r="D13" s="8" t="s">
        <v>9</v>
      </c>
      <c r="E13" s="8">
        <v>0</v>
      </c>
      <c r="F13" s="9">
        <v>57</v>
      </c>
      <c r="G13" s="20"/>
      <c r="H13" s="18"/>
      <c r="I13" s="18"/>
    </row>
    <row r="14" spans="1:9" s="19" customFormat="1" ht="12.75">
      <c r="A14" s="12"/>
      <c r="B14" s="85"/>
      <c r="C14" s="13"/>
      <c r="D14" s="8"/>
      <c r="E14" s="8"/>
      <c r="F14" s="9"/>
      <c r="G14" s="20"/>
      <c r="H14" s="18"/>
      <c r="I14" s="18"/>
    </row>
    <row r="15" spans="1:9" s="19" customFormat="1" ht="12.75">
      <c r="A15" s="12"/>
      <c r="B15" s="85"/>
      <c r="C15" s="13"/>
      <c r="D15" s="8"/>
      <c r="E15" s="8"/>
      <c r="F15" s="9"/>
      <c r="G15" s="20"/>
      <c r="H15" s="18"/>
      <c r="I15" s="18"/>
    </row>
    <row r="16" spans="1:7" ht="12.75">
      <c r="A16" s="21"/>
      <c r="B16" s="86"/>
      <c r="C16" s="22"/>
      <c r="D16" s="23"/>
      <c r="E16" s="23"/>
      <c r="F16" s="24"/>
      <c r="G16" s="25"/>
    </row>
    <row r="17" spans="1:7" ht="12.75">
      <c r="A17" s="21"/>
      <c r="B17" s="86"/>
      <c r="C17" s="22"/>
      <c r="D17" s="23"/>
      <c r="E17" s="23"/>
      <c r="F17" s="24"/>
      <c r="G17" s="25"/>
    </row>
    <row r="18" spans="1:7" ht="25.5">
      <c r="A18" s="74" t="s">
        <v>31</v>
      </c>
      <c r="B18" s="74"/>
      <c r="C18" s="71"/>
      <c r="D18" s="23" t="s">
        <v>78</v>
      </c>
      <c r="E18" s="23">
        <v>6</v>
      </c>
      <c r="F18" s="24">
        <v>6</v>
      </c>
      <c r="G18" s="25"/>
    </row>
    <row r="19" spans="1:7" ht="12.75">
      <c r="A19" s="70" t="s">
        <v>29</v>
      </c>
      <c r="B19" s="70"/>
      <c r="C19" s="71"/>
      <c r="D19" s="23" t="s">
        <v>9</v>
      </c>
      <c r="E19" s="23">
        <v>0</v>
      </c>
      <c r="F19" s="24">
        <v>20</v>
      </c>
      <c r="G19" s="25"/>
    </row>
    <row r="20" spans="1:7" ht="12.75">
      <c r="A20" s="70" t="s">
        <v>30</v>
      </c>
      <c r="B20" s="70"/>
      <c r="C20" s="71"/>
      <c r="D20" s="23" t="s">
        <v>9</v>
      </c>
      <c r="E20" s="23">
        <v>0</v>
      </c>
      <c r="F20" s="23">
        <v>10</v>
      </c>
      <c r="G20" s="25"/>
    </row>
    <row r="21" spans="1:7" ht="27" customHeight="1">
      <c r="A21" s="101"/>
      <c r="B21" s="101"/>
      <c r="C21" s="101"/>
      <c r="D21" s="74" t="s">
        <v>25</v>
      </c>
      <c r="E21" s="29">
        <f>SUM(E8:E20)</f>
        <v>157</v>
      </c>
      <c r="F21" s="30">
        <f>SUM(F8:F20)</f>
        <v>264</v>
      </c>
      <c r="G21" s="25"/>
    </row>
    <row r="22" spans="1:7" ht="89.25">
      <c r="A22" s="2" t="s">
        <v>4</v>
      </c>
      <c r="B22" s="2" t="s">
        <v>87</v>
      </c>
      <c r="C22" s="2" t="s">
        <v>86</v>
      </c>
      <c r="D22" s="11" t="s">
        <v>59</v>
      </c>
      <c r="E22" s="2" t="s">
        <v>26</v>
      </c>
      <c r="F22" s="2" t="s">
        <v>27</v>
      </c>
      <c r="G22" s="2" t="s">
        <v>0</v>
      </c>
    </row>
    <row r="23" spans="1:7" ht="12.75">
      <c r="A23" s="71" t="s">
        <v>32</v>
      </c>
      <c r="B23" s="23">
        <v>0</v>
      </c>
      <c r="C23" s="23">
        <v>1</v>
      </c>
      <c r="D23" s="23" t="s">
        <v>9</v>
      </c>
      <c r="E23" s="23">
        <v>0</v>
      </c>
      <c r="F23" s="24">
        <v>0</v>
      </c>
      <c r="G23" s="32">
        <f aca="true" t="shared" si="0" ref="G23:G28">F23*C23</f>
        <v>0</v>
      </c>
    </row>
    <row r="24" spans="1:7" ht="12.75">
      <c r="A24" s="71" t="s">
        <v>97</v>
      </c>
      <c r="B24" s="23">
        <v>0</v>
      </c>
      <c r="C24" s="23">
        <v>5</v>
      </c>
      <c r="D24" s="23" t="s">
        <v>9</v>
      </c>
      <c r="E24" s="23">
        <v>0</v>
      </c>
      <c r="F24" s="24">
        <v>21</v>
      </c>
      <c r="G24" s="33">
        <f t="shared" si="0"/>
        <v>105</v>
      </c>
    </row>
    <row r="25" spans="1:7" ht="12.75">
      <c r="A25" s="71"/>
      <c r="B25" s="23"/>
      <c r="C25" s="23"/>
      <c r="D25" s="23"/>
      <c r="E25" s="23"/>
      <c r="F25" s="24"/>
      <c r="G25" s="33">
        <f t="shared" si="0"/>
        <v>0</v>
      </c>
    </row>
    <row r="26" spans="1:7" ht="12.75">
      <c r="A26" s="71"/>
      <c r="B26" s="23"/>
      <c r="C26" s="23"/>
      <c r="D26" s="23"/>
      <c r="E26" s="23"/>
      <c r="F26" s="24"/>
      <c r="G26" s="33">
        <f t="shared" si="0"/>
        <v>0</v>
      </c>
    </row>
    <row r="27" spans="1:7" ht="12.75">
      <c r="A27" s="73"/>
      <c r="B27" s="91"/>
      <c r="C27" s="23"/>
      <c r="D27" s="23"/>
      <c r="E27" s="23"/>
      <c r="F27" s="24"/>
      <c r="G27" s="33">
        <f t="shared" si="0"/>
        <v>0</v>
      </c>
    </row>
    <row r="28" spans="1:7" ht="12.75">
      <c r="A28" s="73"/>
      <c r="B28" s="100"/>
      <c r="C28" s="36"/>
      <c r="D28" s="23"/>
      <c r="E28" s="23"/>
      <c r="F28" s="24"/>
      <c r="G28" s="33">
        <f t="shared" si="0"/>
        <v>0</v>
      </c>
    </row>
    <row r="29" spans="1:7" ht="25.5">
      <c r="A29" s="26"/>
      <c r="B29" s="87"/>
      <c r="C29" s="27"/>
      <c r="D29" s="4" t="s">
        <v>1</v>
      </c>
      <c r="E29" s="5">
        <f>SUM(E23:E28)</f>
        <v>0</v>
      </c>
      <c r="F29" s="6">
        <f>SUM(F23:F28)</f>
        <v>21</v>
      </c>
      <c r="G29" s="33">
        <f>SUM(G23:G28)</f>
        <v>105</v>
      </c>
    </row>
    <row r="30" spans="1:7" ht="18" customHeight="1">
      <c r="A30" s="37"/>
      <c r="B30" s="88"/>
      <c r="C30" s="145" t="s">
        <v>2</v>
      </c>
      <c r="D30" s="146"/>
      <c r="E30" s="146"/>
      <c r="F30" s="146"/>
      <c r="G30" s="10">
        <f>(G2-F21-(G29/5))/G2</f>
        <v>0.32304038004750596</v>
      </c>
    </row>
    <row r="31" spans="1:7" ht="34.5" customHeight="1">
      <c r="A31" s="38"/>
      <c r="B31" s="89"/>
      <c r="C31" s="147" t="s">
        <v>3</v>
      </c>
      <c r="D31" s="148"/>
      <c r="E31" s="149" t="str">
        <f>IF(G30&gt;=0.8,"SA",IF(G30&gt;=0.4,"SB",IF(G30&gt;0,"SC")))</f>
        <v>SC</v>
      </c>
      <c r="F31" s="150"/>
      <c r="G31" s="151"/>
    </row>
    <row r="32" spans="1:7" ht="12.75">
      <c r="A32" s="152" t="s">
        <v>21</v>
      </c>
      <c r="B32" s="153"/>
      <c r="C32" s="154"/>
      <c r="D32" s="142"/>
      <c r="E32" s="143"/>
      <c r="F32" s="143"/>
      <c r="G32" s="144"/>
    </row>
    <row r="33" spans="1:7" ht="12.75">
      <c r="A33" s="138" t="s">
        <v>22</v>
      </c>
      <c r="B33" s="140"/>
      <c r="C33" s="141"/>
      <c r="D33" s="142"/>
      <c r="E33" s="143"/>
      <c r="F33" s="143"/>
      <c r="G33" s="144"/>
    </row>
  </sheetData>
  <sheetProtection/>
  <mergeCells count="16">
    <mergeCell ref="A10:B10"/>
    <mergeCell ref="A1:G1"/>
    <mergeCell ref="E2:F3"/>
    <mergeCell ref="G2:G3"/>
    <mergeCell ref="A7:C7"/>
    <mergeCell ref="E4:F4"/>
    <mergeCell ref="C5:G5"/>
    <mergeCell ref="C6:G6"/>
    <mergeCell ref="B2:D4"/>
    <mergeCell ref="A33:C33"/>
    <mergeCell ref="D33:G33"/>
    <mergeCell ref="C30:F30"/>
    <mergeCell ref="C31:D31"/>
    <mergeCell ref="E31:G31"/>
    <mergeCell ref="A32:C32"/>
    <mergeCell ref="D32:G32"/>
  </mergeCells>
  <printOptions horizontalCentered="1" verticalCentered="1"/>
  <pageMargins left="0" right="0" top="0.25" bottom="0.25" header="0.5" footer="0.5"/>
  <pageSetup fitToHeight="1" fitToWidth="1" horizontalDpi="600" verticalDpi="600" orientation="portrait" scale="99" r:id="rId1"/>
  <headerFooter alignWithMargins="0">
    <oddFooter>&amp;RRevised 06/05/2007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7">
      <selection activeCell="F22" sqref="F22"/>
    </sheetView>
  </sheetViews>
  <sheetFormatPr defaultColWidth="7.625" defaultRowHeight="12.75"/>
  <cols>
    <col min="1" max="1" width="19.25390625" style="15" customWidth="1"/>
    <col min="2" max="2" width="15.375" style="15" customWidth="1"/>
    <col min="3" max="3" width="13.50390625" style="15" customWidth="1"/>
    <col min="4" max="4" width="12.25390625" style="15" customWidth="1"/>
    <col min="5" max="5" width="9.875" style="15" customWidth="1"/>
    <col min="6" max="6" width="9.75390625" style="15" customWidth="1"/>
    <col min="7" max="7" width="11.75390625" style="15" customWidth="1"/>
    <col min="8" max="9" width="7.875" style="14" customWidth="1"/>
    <col min="10" max="16384" width="7.625" style="15" customWidth="1"/>
  </cols>
  <sheetData>
    <row r="1" spans="1:7" ht="24" customHeight="1">
      <c r="A1" s="124" t="s">
        <v>91</v>
      </c>
      <c r="B1" s="125"/>
      <c r="C1" s="125"/>
      <c r="D1" s="125"/>
      <c r="E1" s="125"/>
      <c r="F1" s="125"/>
      <c r="G1" s="126"/>
    </row>
    <row r="2" spans="1:7" ht="12.75" customHeight="1">
      <c r="A2" s="1" t="s">
        <v>14</v>
      </c>
      <c r="B2" s="155" t="s">
        <v>99</v>
      </c>
      <c r="C2" s="172"/>
      <c r="D2" s="173"/>
      <c r="E2" s="127" t="s">
        <v>15</v>
      </c>
      <c r="F2" s="128"/>
      <c r="G2" s="131">
        <v>846</v>
      </c>
    </row>
    <row r="3" spans="1:7" ht="12.75">
      <c r="A3" s="1" t="s">
        <v>16</v>
      </c>
      <c r="B3" s="174"/>
      <c r="C3" s="175"/>
      <c r="D3" s="176"/>
      <c r="E3" s="129"/>
      <c r="F3" s="130"/>
      <c r="G3" s="132"/>
    </row>
    <row r="4" spans="1:7" ht="45.75" customHeight="1">
      <c r="A4" s="1" t="s">
        <v>17</v>
      </c>
      <c r="B4" s="177"/>
      <c r="C4" s="178"/>
      <c r="D4" s="179"/>
      <c r="E4" s="138"/>
      <c r="F4" s="139"/>
      <c r="G4" s="16"/>
    </row>
    <row r="5" spans="1:7" ht="12.75">
      <c r="A5" s="1" t="s">
        <v>18</v>
      </c>
      <c r="B5" s="90"/>
      <c r="C5" s="167"/>
      <c r="D5" s="168"/>
      <c r="E5" s="168"/>
      <c r="F5" s="168"/>
      <c r="G5" s="169"/>
    </row>
    <row r="6" spans="1:7" ht="12.75">
      <c r="A6" s="1" t="s">
        <v>19</v>
      </c>
      <c r="B6" s="90"/>
      <c r="C6" s="167"/>
      <c r="D6" s="168"/>
      <c r="E6" s="168"/>
      <c r="F6" s="168"/>
      <c r="G6" s="170"/>
    </row>
    <row r="7" spans="1:9" s="19" customFormat="1" ht="38.25">
      <c r="A7" s="121" t="s">
        <v>60</v>
      </c>
      <c r="B7" s="122"/>
      <c r="C7" s="123"/>
      <c r="D7" s="2" t="s">
        <v>58</v>
      </c>
      <c r="E7" s="2" t="s">
        <v>23</v>
      </c>
      <c r="F7" s="3" t="s">
        <v>24</v>
      </c>
      <c r="G7" s="17"/>
      <c r="H7" s="18"/>
      <c r="I7" s="18"/>
    </row>
    <row r="8" spans="1:9" s="19" customFormat="1" ht="12.75">
      <c r="A8" s="12" t="s">
        <v>49</v>
      </c>
      <c r="B8" s="85"/>
      <c r="C8" s="13"/>
      <c r="D8" s="8" t="s">
        <v>6</v>
      </c>
      <c r="E8" s="8">
        <v>96</v>
      </c>
      <c r="F8" s="9">
        <v>0</v>
      </c>
      <c r="G8" s="20"/>
      <c r="H8" s="18"/>
      <c r="I8" s="18"/>
    </row>
    <row r="9" spans="1:9" s="19" customFormat="1" ht="12.75">
      <c r="A9" s="12" t="s">
        <v>50</v>
      </c>
      <c r="B9" s="85"/>
      <c r="C9" s="13"/>
      <c r="D9" s="8" t="s">
        <v>6</v>
      </c>
      <c r="E9" s="8">
        <v>96</v>
      </c>
      <c r="F9" s="9">
        <v>0</v>
      </c>
      <c r="G9" s="20"/>
      <c r="H9" s="18"/>
      <c r="I9" s="18"/>
    </row>
    <row r="10" spans="1:9" s="19" customFormat="1" ht="12.75">
      <c r="A10" s="12" t="s">
        <v>35</v>
      </c>
      <c r="B10" s="85"/>
      <c r="C10" s="13"/>
      <c r="D10" s="8" t="s">
        <v>6</v>
      </c>
      <c r="E10" s="8">
        <v>96</v>
      </c>
      <c r="F10" s="9">
        <v>0</v>
      </c>
      <c r="G10" s="20"/>
      <c r="H10" s="18"/>
      <c r="I10" s="18"/>
    </row>
    <row r="11" spans="1:9" s="19" customFormat="1" ht="12.75">
      <c r="A11" s="12" t="s">
        <v>51</v>
      </c>
      <c r="B11" s="85"/>
      <c r="C11" s="13"/>
      <c r="D11" s="8" t="s">
        <v>6</v>
      </c>
      <c r="E11" s="8">
        <v>96</v>
      </c>
      <c r="F11" s="9">
        <v>0</v>
      </c>
      <c r="G11" s="20"/>
      <c r="H11" s="18"/>
      <c r="I11" s="18"/>
    </row>
    <row r="12" spans="1:9" s="19" customFormat="1" ht="12.75">
      <c r="A12" s="12" t="s">
        <v>52</v>
      </c>
      <c r="B12" s="85"/>
      <c r="C12" s="13"/>
      <c r="D12" s="8" t="s">
        <v>6</v>
      </c>
      <c r="E12" s="8">
        <v>96</v>
      </c>
      <c r="F12" s="9">
        <v>0</v>
      </c>
      <c r="G12" s="20"/>
      <c r="H12" s="18"/>
      <c r="I12" s="18"/>
    </row>
    <row r="13" spans="1:9" s="19" customFormat="1" ht="12.75">
      <c r="A13" s="12" t="s">
        <v>53</v>
      </c>
      <c r="B13" s="85"/>
      <c r="C13" s="13"/>
      <c r="D13" s="8" t="s">
        <v>9</v>
      </c>
      <c r="E13" s="8">
        <v>0</v>
      </c>
      <c r="F13" s="9">
        <v>96</v>
      </c>
      <c r="G13" s="20"/>
      <c r="H13" s="18"/>
      <c r="I13" s="18"/>
    </row>
    <row r="14" spans="1:9" s="19" customFormat="1" ht="12.75">
      <c r="A14" s="12" t="s">
        <v>54</v>
      </c>
      <c r="B14" s="85"/>
      <c r="C14" s="13"/>
      <c r="D14" s="8" t="s">
        <v>9</v>
      </c>
      <c r="E14" s="8">
        <v>0</v>
      </c>
      <c r="F14" s="9">
        <v>96</v>
      </c>
      <c r="G14" s="20"/>
      <c r="H14" s="18"/>
      <c r="I14" s="18"/>
    </row>
    <row r="15" spans="1:9" s="19" customFormat="1" ht="12.75">
      <c r="A15" s="113" t="s">
        <v>55</v>
      </c>
      <c r="B15" s="114"/>
      <c r="C15" s="171"/>
      <c r="D15" s="8" t="s">
        <v>9</v>
      </c>
      <c r="E15" s="8">
        <v>0</v>
      </c>
      <c r="F15" s="9">
        <v>96</v>
      </c>
      <c r="G15" s="20"/>
      <c r="H15" s="18"/>
      <c r="I15" s="18"/>
    </row>
    <row r="16" spans="1:9" s="19" customFormat="1" ht="12.75">
      <c r="A16" s="12"/>
      <c r="B16" s="85"/>
      <c r="C16" s="13"/>
      <c r="D16" s="8"/>
      <c r="E16" s="8"/>
      <c r="F16" s="9"/>
      <c r="G16" s="20"/>
      <c r="H16" s="18"/>
      <c r="I16" s="18"/>
    </row>
    <row r="17" spans="1:9" s="19" customFormat="1" ht="12.75">
      <c r="A17" s="12"/>
      <c r="B17" s="85"/>
      <c r="C17" s="13"/>
      <c r="D17" s="8"/>
      <c r="E17" s="8"/>
      <c r="F17" s="9"/>
      <c r="G17" s="20"/>
      <c r="H17" s="18"/>
      <c r="I17" s="18"/>
    </row>
    <row r="18" spans="1:9" s="19" customFormat="1" ht="12.75">
      <c r="A18" s="12"/>
      <c r="B18" s="85"/>
      <c r="C18" s="13"/>
      <c r="D18" s="8"/>
      <c r="E18" s="8"/>
      <c r="F18" s="9"/>
      <c r="G18" s="20"/>
      <c r="H18" s="18"/>
      <c r="I18" s="18"/>
    </row>
    <row r="19" spans="1:7" ht="12.75">
      <c r="A19" s="21"/>
      <c r="B19" s="86"/>
      <c r="C19" s="22"/>
      <c r="D19" s="23"/>
      <c r="E19" s="23"/>
      <c r="F19" s="24"/>
      <c r="G19" s="25"/>
    </row>
    <row r="20" spans="1:7" ht="12.75">
      <c r="A20" s="21"/>
      <c r="B20" s="86"/>
      <c r="C20" s="22"/>
      <c r="D20" s="23"/>
      <c r="E20" s="23"/>
      <c r="F20" s="24"/>
      <c r="G20" s="25"/>
    </row>
    <row r="21" spans="1:7" ht="25.5">
      <c r="A21" s="79" t="s">
        <v>31</v>
      </c>
      <c r="B21" s="105"/>
      <c r="C21" s="69"/>
      <c r="D21" s="23" t="s">
        <v>6</v>
      </c>
      <c r="E21" s="23">
        <v>18</v>
      </c>
      <c r="F21" s="24">
        <v>0</v>
      </c>
      <c r="G21" s="25"/>
    </row>
    <row r="22" spans="1:7" ht="12.75">
      <c r="A22" s="70" t="s">
        <v>29</v>
      </c>
      <c r="B22" s="70"/>
      <c r="C22" s="71"/>
      <c r="D22" s="23" t="s">
        <v>6</v>
      </c>
      <c r="E22" s="23">
        <v>60</v>
      </c>
      <c r="F22" s="24">
        <v>0</v>
      </c>
      <c r="G22" s="25"/>
    </row>
    <row r="23" spans="1:7" ht="12.75">
      <c r="A23" s="72" t="s">
        <v>30</v>
      </c>
      <c r="B23" s="72"/>
      <c r="C23" s="71"/>
      <c r="D23" s="23"/>
      <c r="E23" s="23">
        <v>0</v>
      </c>
      <c r="F23" s="24">
        <v>0</v>
      </c>
      <c r="G23" s="25"/>
    </row>
    <row r="24" spans="1:7" ht="27" customHeight="1">
      <c r="A24" s="26"/>
      <c r="B24" s="87"/>
      <c r="C24" s="27"/>
      <c r="D24" s="74" t="s">
        <v>25</v>
      </c>
      <c r="E24" s="29">
        <f>SUM(E8:E23)</f>
        <v>558</v>
      </c>
      <c r="F24" s="30">
        <f>SUM(F8:F23)</f>
        <v>288</v>
      </c>
      <c r="G24" s="25"/>
    </row>
    <row r="25" spans="1:7" ht="89.25">
      <c r="A25" s="2" t="s">
        <v>4</v>
      </c>
      <c r="B25" s="2" t="s">
        <v>87</v>
      </c>
      <c r="C25" s="2" t="s">
        <v>86</v>
      </c>
      <c r="D25" s="11" t="s">
        <v>59</v>
      </c>
      <c r="E25" s="2" t="s">
        <v>26</v>
      </c>
      <c r="F25" s="2" t="s">
        <v>27</v>
      </c>
      <c r="G25" s="2" t="s">
        <v>0</v>
      </c>
    </row>
    <row r="26" spans="1:7" ht="12.75">
      <c r="A26" s="31"/>
      <c r="B26" s="31"/>
      <c r="C26" s="23"/>
      <c r="D26" s="23"/>
      <c r="E26" s="23"/>
      <c r="F26" s="24"/>
      <c r="G26" s="32">
        <f aca="true" t="shared" si="0" ref="G26:G32">F26*C26</f>
        <v>0</v>
      </c>
    </row>
    <row r="27" spans="1:7" ht="12.75">
      <c r="A27" s="31"/>
      <c r="B27" s="31"/>
      <c r="C27" s="23"/>
      <c r="D27" s="23"/>
      <c r="E27" s="23"/>
      <c r="F27" s="24"/>
      <c r="G27" s="33">
        <f t="shared" si="0"/>
        <v>0</v>
      </c>
    </row>
    <row r="28" spans="1:7" ht="12.75">
      <c r="A28" s="31"/>
      <c r="B28" s="31"/>
      <c r="C28" s="23"/>
      <c r="D28" s="23"/>
      <c r="E28" s="23"/>
      <c r="F28" s="24"/>
      <c r="G28" s="33">
        <f t="shared" si="0"/>
        <v>0</v>
      </c>
    </row>
    <row r="29" spans="1:7" ht="12.75">
      <c r="A29" s="31"/>
      <c r="B29" s="31"/>
      <c r="C29" s="23"/>
      <c r="D29" s="23"/>
      <c r="E29" s="23"/>
      <c r="F29" s="24"/>
      <c r="G29" s="33">
        <f t="shared" si="0"/>
        <v>0</v>
      </c>
    </row>
    <row r="30" spans="1:7" ht="12.75">
      <c r="A30" s="31"/>
      <c r="B30" s="31"/>
      <c r="C30" s="23"/>
      <c r="D30" s="23"/>
      <c r="E30" s="23"/>
      <c r="F30" s="24"/>
      <c r="G30" s="33">
        <f t="shared" si="0"/>
        <v>0</v>
      </c>
    </row>
    <row r="31" spans="1:7" ht="12.75">
      <c r="A31" s="34"/>
      <c r="B31" s="34"/>
      <c r="C31" s="23"/>
      <c r="D31" s="23"/>
      <c r="E31" s="23"/>
      <c r="F31" s="24"/>
      <c r="G31" s="33">
        <f t="shared" si="0"/>
        <v>0</v>
      </c>
    </row>
    <row r="32" spans="1:7" ht="12.75">
      <c r="A32" s="34"/>
      <c r="B32" s="103"/>
      <c r="C32" s="36"/>
      <c r="D32" s="23"/>
      <c r="E32" s="23"/>
      <c r="F32" s="24"/>
      <c r="G32" s="33">
        <f t="shared" si="0"/>
        <v>0</v>
      </c>
    </row>
    <row r="33" spans="1:7" ht="25.5">
      <c r="A33" s="26"/>
      <c r="B33" s="87"/>
      <c r="C33" s="27"/>
      <c r="D33" s="107" t="s">
        <v>1</v>
      </c>
      <c r="E33" s="5">
        <f>SUM(E26:E32)</f>
        <v>0</v>
      </c>
      <c r="F33" s="108">
        <f>SUM(F26:F32)</f>
        <v>0</v>
      </c>
      <c r="G33" s="33">
        <f>SUM(G26:G32)</f>
        <v>0</v>
      </c>
    </row>
    <row r="34" spans="1:7" ht="18" customHeight="1">
      <c r="A34" s="37"/>
      <c r="B34" s="88"/>
      <c r="C34" s="145" t="s">
        <v>2</v>
      </c>
      <c r="D34" s="146"/>
      <c r="E34" s="146"/>
      <c r="F34" s="146"/>
      <c r="G34" s="10">
        <f>(G2-F24-(G33/5))/G2</f>
        <v>0.6595744680851063</v>
      </c>
    </row>
    <row r="35" spans="1:7" ht="34.5" customHeight="1">
      <c r="A35" s="38"/>
      <c r="B35" s="89"/>
      <c r="C35" s="147" t="s">
        <v>3</v>
      </c>
      <c r="D35" s="148"/>
      <c r="E35" s="149" t="str">
        <f>IF(G34&gt;=0.8,"SA",IF(G34&gt;=0.4,"SB",IF(G34&gt;0,"SC")))</f>
        <v>SB</v>
      </c>
      <c r="F35" s="150"/>
      <c r="G35" s="151"/>
    </row>
    <row r="36" spans="1:7" ht="12.75">
      <c r="A36" s="152" t="s">
        <v>21</v>
      </c>
      <c r="B36" s="153"/>
      <c r="C36" s="154"/>
      <c r="D36" s="142"/>
      <c r="E36" s="143"/>
      <c r="F36" s="143"/>
      <c r="G36" s="144"/>
    </row>
    <row r="37" spans="1:7" ht="12.75">
      <c r="A37" s="138" t="s">
        <v>22</v>
      </c>
      <c r="B37" s="140"/>
      <c r="C37" s="141"/>
      <c r="D37" s="142"/>
      <c r="E37" s="143"/>
      <c r="F37" s="143"/>
      <c r="G37" s="144"/>
    </row>
  </sheetData>
  <sheetProtection/>
  <mergeCells count="16">
    <mergeCell ref="A37:C37"/>
    <mergeCell ref="D37:G37"/>
    <mergeCell ref="C34:F34"/>
    <mergeCell ref="C35:D35"/>
    <mergeCell ref="E35:G35"/>
    <mergeCell ref="A36:C36"/>
    <mergeCell ref="D36:G36"/>
    <mergeCell ref="A15:C15"/>
    <mergeCell ref="A1:G1"/>
    <mergeCell ref="E2:F3"/>
    <mergeCell ref="G2:G3"/>
    <mergeCell ref="E4:F4"/>
    <mergeCell ref="C5:G5"/>
    <mergeCell ref="C6:G6"/>
    <mergeCell ref="A7:C7"/>
    <mergeCell ref="B2:D4"/>
  </mergeCells>
  <printOptions horizontalCentered="1" verticalCentered="1"/>
  <pageMargins left="0" right="0" top="0.25" bottom="0.25" header="0.5" footer="0.5"/>
  <pageSetup fitToHeight="1" fitToWidth="1" horizontalDpi="600" verticalDpi="600" orientation="portrait" scale="98" r:id="rId1"/>
  <headerFooter alignWithMargins="0">
    <oddFooter>&amp;RRevised 06/05/2007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F22" sqref="F22"/>
    </sheetView>
  </sheetViews>
  <sheetFormatPr defaultColWidth="7.625" defaultRowHeight="12.75"/>
  <cols>
    <col min="1" max="1" width="19.25390625" style="15" customWidth="1"/>
    <col min="2" max="2" width="13.75390625" style="15" customWidth="1"/>
    <col min="3" max="3" width="13.50390625" style="15" customWidth="1"/>
    <col min="4" max="4" width="12.25390625" style="15" customWidth="1"/>
    <col min="5" max="5" width="9.875" style="15" customWidth="1"/>
    <col min="6" max="6" width="9.75390625" style="15" customWidth="1"/>
    <col min="7" max="7" width="11.75390625" style="15" customWidth="1"/>
    <col min="8" max="9" width="7.875" style="14" customWidth="1"/>
    <col min="10" max="16384" width="7.625" style="15" customWidth="1"/>
  </cols>
  <sheetData>
    <row r="1" spans="1:7" ht="24" customHeight="1">
      <c r="A1" s="124" t="s">
        <v>91</v>
      </c>
      <c r="B1" s="125"/>
      <c r="C1" s="125"/>
      <c r="D1" s="125"/>
      <c r="E1" s="125"/>
      <c r="F1" s="125"/>
      <c r="G1" s="126"/>
    </row>
    <row r="2" spans="1:7" ht="12.75" customHeight="1">
      <c r="A2" s="1" t="s">
        <v>14</v>
      </c>
      <c r="B2" s="155" t="s">
        <v>79</v>
      </c>
      <c r="C2" s="156"/>
      <c r="D2" s="157"/>
      <c r="E2" s="127" t="s">
        <v>15</v>
      </c>
      <c r="F2" s="128"/>
      <c r="G2" s="131">
        <v>424</v>
      </c>
    </row>
    <row r="3" spans="1:7" ht="12.75">
      <c r="A3" s="1" t="s">
        <v>16</v>
      </c>
      <c r="B3" s="158"/>
      <c r="C3" s="159"/>
      <c r="D3" s="160"/>
      <c r="E3" s="129"/>
      <c r="F3" s="130"/>
      <c r="G3" s="132"/>
    </row>
    <row r="4" spans="1:7" ht="15.75" customHeight="1">
      <c r="A4" s="1" t="s">
        <v>17</v>
      </c>
      <c r="B4" s="161"/>
      <c r="C4" s="162"/>
      <c r="D4" s="163"/>
      <c r="E4" s="138"/>
      <c r="F4" s="139"/>
      <c r="G4" s="16"/>
    </row>
    <row r="5" spans="1:7" ht="12.75">
      <c r="A5" s="1" t="s">
        <v>18</v>
      </c>
      <c r="B5" s="90"/>
      <c r="C5" s="167"/>
      <c r="D5" s="168"/>
      <c r="E5" s="168"/>
      <c r="F5" s="168"/>
      <c r="G5" s="169"/>
    </row>
    <row r="6" spans="1:7" ht="12.75">
      <c r="A6" s="1" t="s">
        <v>19</v>
      </c>
      <c r="B6" s="90"/>
      <c r="C6" s="167"/>
      <c r="D6" s="168"/>
      <c r="E6" s="168"/>
      <c r="F6" s="168"/>
      <c r="G6" s="170"/>
    </row>
    <row r="7" spans="1:9" s="19" customFormat="1" ht="38.25">
      <c r="A7" s="121" t="s">
        <v>20</v>
      </c>
      <c r="B7" s="122"/>
      <c r="C7" s="123"/>
      <c r="D7" s="2" t="s">
        <v>58</v>
      </c>
      <c r="E7" s="2" t="s">
        <v>23</v>
      </c>
      <c r="F7" s="3" t="s">
        <v>24</v>
      </c>
      <c r="G7" s="17"/>
      <c r="H7" s="18"/>
      <c r="I7" s="18"/>
    </row>
    <row r="8" spans="1:9" s="19" customFormat="1" ht="12.75">
      <c r="A8" s="12" t="s">
        <v>38</v>
      </c>
      <c r="B8" s="85"/>
      <c r="C8" s="13"/>
      <c r="D8" s="8" t="s">
        <v>6</v>
      </c>
      <c r="E8" s="8">
        <v>96</v>
      </c>
      <c r="F8" s="9">
        <v>0</v>
      </c>
      <c r="G8" s="20"/>
      <c r="H8" s="18"/>
      <c r="I8" s="18"/>
    </row>
    <row r="9" spans="1:9" s="19" customFormat="1" ht="12.75">
      <c r="A9" s="12" t="s">
        <v>39</v>
      </c>
      <c r="B9" s="85"/>
      <c r="C9" s="13"/>
      <c r="D9" s="8" t="s">
        <v>6</v>
      </c>
      <c r="E9" s="8">
        <v>96</v>
      </c>
      <c r="F9" s="9">
        <v>0</v>
      </c>
      <c r="G9" s="20"/>
      <c r="H9" s="18"/>
      <c r="I9" s="18"/>
    </row>
    <row r="10" spans="1:9" s="19" customFormat="1" ht="12.75">
      <c r="A10" s="12" t="s">
        <v>40</v>
      </c>
      <c r="B10" s="85"/>
      <c r="C10" s="13"/>
      <c r="D10" s="8" t="s">
        <v>6</v>
      </c>
      <c r="E10" s="8">
        <v>96</v>
      </c>
      <c r="F10" s="9">
        <v>0</v>
      </c>
      <c r="G10" s="20"/>
      <c r="H10" s="18"/>
      <c r="I10" s="18"/>
    </row>
    <row r="11" spans="1:9" s="19" customFormat="1" ht="12.75">
      <c r="A11" s="12" t="s">
        <v>41</v>
      </c>
      <c r="B11" s="85"/>
      <c r="C11" s="13"/>
      <c r="D11" s="8" t="s">
        <v>6</v>
      </c>
      <c r="E11" s="8">
        <v>48</v>
      </c>
      <c r="F11" s="9">
        <v>0</v>
      </c>
      <c r="G11" s="20"/>
      <c r="H11" s="18"/>
      <c r="I11" s="18"/>
    </row>
    <row r="12" spans="1:9" s="19" customFormat="1" ht="12.75">
      <c r="A12" s="12" t="s">
        <v>8</v>
      </c>
      <c r="B12" s="85"/>
      <c r="C12" s="13"/>
      <c r="D12" s="8" t="s">
        <v>9</v>
      </c>
      <c r="E12" s="8">
        <v>0</v>
      </c>
      <c r="F12" s="9">
        <v>48</v>
      </c>
      <c r="G12" s="20"/>
      <c r="H12" s="18"/>
      <c r="I12" s="18"/>
    </row>
    <row r="13" spans="1:9" s="19" customFormat="1" ht="12.75">
      <c r="A13" s="12"/>
      <c r="B13" s="85"/>
      <c r="C13" s="13"/>
      <c r="D13" s="8"/>
      <c r="E13" s="8"/>
      <c r="F13" s="9"/>
      <c r="G13" s="20"/>
      <c r="H13" s="18"/>
      <c r="I13" s="18"/>
    </row>
    <row r="14" spans="1:9" s="19" customFormat="1" ht="12.75">
      <c r="A14" s="12"/>
      <c r="B14" s="85"/>
      <c r="C14" s="13"/>
      <c r="D14" s="8"/>
      <c r="E14" s="8"/>
      <c r="F14" s="9"/>
      <c r="G14" s="20"/>
      <c r="H14" s="18"/>
      <c r="I14" s="18"/>
    </row>
    <row r="15" spans="1:9" s="19" customFormat="1" ht="12.75">
      <c r="A15" s="12"/>
      <c r="B15" s="85"/>
      <c r="C15" s="13"/>
      <c r="D15" s="8"/>
      <c r="E15" s="8"/>
      <c r="F15" s="9"/>
      <c r="G15" s="20"/>
      <c r="H15" s="18"/>
      <c r="I15" s="18"/>
    </row>
    <row r="16" spans="1:9" s="19" customFormat="1" ht="12.75">
      <c r="A16" s="12"/>
      <c r="B16" s="85"/>
      <c r="C16" s="13"/>
      <c r="D16" s="8"/>
      <c r="E16" s="8"/>
      <c r="F16" s="9"/>
      <c r="G16" s="20"/>
      <c r="H16" s="18"/>
      <c r="I16" s="18"/>
    </row>
    <row r="17" spans="1:9" s="19" customFormat="1" ht="12.75">
      <c r="A17" s="12"/>
      <c r="B17" s="85"/>
      <c r="C17" s="13"/>
      <c r="D17" s="8"/>
      <c r="E17" s="8"/>
      <c r="F17" s="9"/>
      <c r="G17" s="20"/>
      <c r="H17" s="18"/>
      <c r="I17" s="18"/>
    </row>
    <row r="18" spans="1:9" s="19" customFormat="1" ht="12.75">
      <c r="A18" s="12"/>
      <c r="B18" s="85"/>
      <c r="C18" s="13"/>
      <c r="D18" s="8"/>
      <c r="E18" s="8"/>
      <c r="F18" s="9"/>
      <c r="G18" s="20"/>
      <c r="H18" s="18"/>
      <c r="I18" s="18"/>
    </row>
    <row r="19" spans="1:7" ht="12.75">
      <c r="A19" s="21"/>
      <c r="B19" s="86"/>
      <c r="C19" s="22"/>
      <c r="D19" s="23"/>
      <c r="E19" s="23"/>
      <c r="F19" s="24"/>
      <c r="G19" s="25"/>
    </row>
    <row r="20" spans="1:7" ht="12.75">
      <c r="A20" s="21"/>
      <c r="B20" s="86"/>
      <c r="C20" s="22"/>
      <c r="D20" s="23"/>
      <c r="E20" s="23"/>
      <c r="F20" s="24"/>
      <c r="G20" s="25"/>
    </row>
    <row r="21" spans="1:7" ht="25.5">
      <c r="A21" s="74" t="s">
        <v>31</v>
      </c>
      <c r="B21" s="74"/>
      <c r="C21" s="71"/>
      <c r="D21" s="23" t="s">
        <v>6</v>
      </c>
      <c r="E21" s="23">
        <v>15</v>
      </c>
      <c r="F21" s="24">
        <v>0</v>
      </c>
      <c r="G21" s="25"/>
    </row>
    <row r="22" spans="1:7" ht="12.75">
      <c r="A22" s="70" t="s">
        <v>29</v>
      </c>
      <c r="B22" s="70"/>
      <c r="C22" s="71"/>
      <c r="D22" s="23" t="s">
        <v>6</v>
      </c>
      <c r="E22" s="23">
        <v>20</v>
      </c>
      <c r="F22" s="24">
        <v>0</v>
      </c>
      <c r="G22" s="25"/>
    </row>
    <row r="23" spans="1:7" ht="12.75">
      <c r="A23" s="72" t="s">
        <v>30</v>
      </c>
      <c r="B23" s="72"/>
      <c r="C23" s="71"/>
      <c r="D23" s="23" t="s">
        <v>6</v>
      </c>
      <c r="E23" s="23">
        <v>5</v>
      </c>
      <c r="F23" s="24">
        <v>0</v>
      </c>
      <c r="G23" s="25"/>
    </row>
    <row r="24" spans="1:7" ht="27" customHeight="1">
      <c r="A24" s="26"/>
      <c r="B24" s="87"/>
      <c r="C24" s="27"/>
      <c r="D24" s="74" t="s">
        <v>25</v>
      </c>
      <c r="E24" s="29">
        <f>SUM(E8:E23)</f>
        <v>376</v>
      </c>
      <c r="F24" s="30">
        <f>SUM(F8:F23)</f>
        <v>48</v>
      </c>
      <c r="G24" s="25"/>
    </row>
    <row r="25" spans="1:7" ht="89.25">
      <c r="A25" s="2" t="s">
        <v>4</v>
      </c>
      <c r="B25" s="2" t="s">
        <v>87</v>
      </c>
      <c r="C25" s="2" t="s">
        <v>86</v>
      </c>
      <c r="D25" s="11" t="s">
        <v>59</v>
      </c>
      <c r="E25" s="2" t="s">
        <v>26</v>
      </c>
      <c r="F25" s="2" t="s">
        <v>27</v>
      </c>
      <c r="G25" s="2" t="s">
        <v>0</v>
      </c>
    </row>
    <row r="26" spans="1:7" ht="12.75">
      <c r="A26" s="71" t="s">
        <v>13</v>
      </c>
      <c r="B26" s="23">
        <v>0</v>
      </c>
      <c r="C26" s="23">
        <v>3</v>
      </c>
      <c r="D26" s="23" t="s">
        <v>9</v>
      </c>
      <c r="E26" s="23">
        <v>0</v>
      </c>
      <c r="F26" s="24">
        <v>18</v>
      </c>
      <c r="G26" s="32">
        <f aca="true" t="shared" si="0" ref="G26:G32">F26*C26</f>
        <v>54</v>
      </c>
    </row>
    <row r="27" spans="1:7" ht="12.75">
      <c r="A27" s="71" t="s">
        <v>42</v>
      </c>
      <c r="B27" s="23">
        <v>0</v>
      </c>
      <c r="C27" s="23">
        <v>2</v>
      </c>
      <c r="D27" s="23" t="s">
        <v>9</v>
      </c>
      <c r="E27" s="23">
        <v>0</v>
      </c>
      <c r="F27" s="24">
        <v>30</v>
      </c>
      <c r="G27" s="33">
        <f t="shared" si="0"/>
        <v>60</v>
      </c>
    </row>
    <row r="28" spans="1:7" ht="12.75">
      <c r="A28" s="71"/>
      <c r="B28" s="23"/>
      <c r="C28" s="23"/>
      <c r="D28" s="23"/>
      <c r="E28" s="23"/>
      <c r="F28" s="24"/>
      <c r="G28" s="33">
        <f t="shared" si="0"/>
        <v>0</v>
      </c>
    </row>
    <row r="29" spans="1:7" ht="12.75">
      <c r="A29" s="71"/>
      <c r="B29" s="23"/>
      <c r="C29" s="23"/>
      <c r="D29" s="23"/>
      <c r="E29" s="23"/>
      <c r="F29" s="24"/>
      <c r="G29" s="33">
        <f t="shared" si="0"/>
        <v>0</v>
      </c>
    </row>
    <row r="30" spans="1:7" ht="12.75">
      <c r="A30" s="71"/>
      <c r="B30" s="23"/>
      <c r="C30" s="23"/>
      <c r="D30" s="23"/>
      <c r="E30" s="23"/>
      <c r="F30" s="24"/>
      <c r="G30" s="33">
        <f t="shared" si="0"/>
        <v>0</v>
      </c>
    </row>
    <row r="31" spans="1:7" ht="12.75">
      <c r="A31" s="73"/>
      <c r="B31" s="91"/>
      <c r="C31" s="23"/>
      <c r="D31" s="23"/>
      <c r="E31" s="23"/>
      <c r="F31" s="24"/>
      <c r="G31" s="33">
        <f t="shared" si="0"/>
        <v>0</v>
      </c>
    </row>
    <row r="32" spans="1:7" ht="12.75">
      <c r="A32" s="73"/>
      <c r="B32" s="100"/>
      <c r="C32" s="36"/>
      <c r="D32" s="23"/>
      <c r="E32" s="23"/>
      <c r="F32" s="24"/>
      <c r="G32" s="33">
        <f t="shared" si="0"/>
        <v>0</v>
      </c>
    </row>
    <row r="33" spans="1:7" ht="25.5">
      <c r="A33" s="26"/>
      <c r="B33" s="87"/>
      <c r="C33" s="27"/>
      <c r="D33" s="4" t="s">
        <v>1</v>
      </c>
      <c r="E33" s="5">
        <f>SUM(E26:E32)</f>
        <v>0</v>
      </c>
      <c r="F33" s="6">
        <f>SUM(F26:F32)</f>
        <v>48</v>
      </c>
      <c r="G33" s="33">
        <f>SUM(G26:G32)</f>
        <v>114</v>
      </c>
    </row>
    <row r="34" spans="1:7" ht="18" customHeight="1">
      <c r="A34" s="37"/>
      <c r="B34" s="88"/>
      <c r="C34" s="145" t="s">
        <v>2</v>
      </c>
      <c r="D34" s="146"/>
      <c r="E34" s="146"/>
      <c r="F34" s="146"/>
      <c r="G34" s="10">
        <f>(G2-F24-(G33/5))/G2</f>
        <v>0.8330188679245283</v>
      </c>
    </row>
    <row r="35" spans="1:7" ht="34.5" customHeight="1">
      <c r="A35" s="38"/>
      <c r="B35" s="89"/>
      <c r="C35" s="147" t="s">
        <v>3</v>
      </c>
      <c r="D35" s="148"/>
      <c r="E35" s="149" t="str">
        <f>IF(G34&gt;=0.8,"SA",IF(G34&gt;=0.4,"SB",IF(G34&gt;0,"SC")))</f>
        <v>SA</v>
      </c>
      <c r="F35" s="150"/>
      <c r="G35" s="151"/>
    </row>
    <row r="36" spans="1:7" ht="12.75">
      <c r="A36" s="152" t="s">
        <v>21</v>
      </c>
      <c r="B36" s="153"/>
      <c r="C36" s="154"/>
      <c r="D36" s="142"/>
      <c r="E36" s="143"/>
      <c r="F36" s="143"/>
      <c r="G36" s="144"/>
    </row>
    <row r="37" spans="1:7" ht="12.75">
      <c r="A37" s="138" t="s">
        <v>22</v>
      </c>
      <c r="B37" s="140"/>
      <c r="C37" s="141"/>
      <c r="D37" s="142"/>
      <c r="E37" s="143"/>
      <c r="F37" s="143"/>
      <c r="G37" s="144"/>
    </row>
  </sheetData>
  <sheetProtection/>
  <mergeCells count="15">
    <mergeCell ref="A1:G1"/>
    <mergeCell ref="E2:F3"/>
    <mergeCell ref="G2:G3"/>
    <mergeCell ref="A7:C7"/>
    <mergeCell ref="E4:F4"/>
    <mergeCell ref="C5:G5"/>
    <mergeCell ref="C6:G6"/>
    <mergeCell ref="B2:D4"/>
    <mergeCell ref="A37:C37"/>
    <mergeCell ref="D37:G37"/>
    <mergeCell ref="C34:F34"/>
    <mergeCell ref="C35:D35"/>
    <mergeCell ref="E35:G35"/>
    <mergeCell ref="A36:C36"/>
    <mergeCell ref="D36:G36"/>
  </mergeCells>
  <printOptions horizontalCentered="1" verticalCentered="1"/>
  <pageMargins left="0" right="0" top="0.25" bottom="0.25" header="0.5" footer="0.5"/>
  <pageSetup fitToHeight="1" fitToWidth="1" horizontalDpi="600" verticalDpi="600" orientation="portrait" r:id="rId1"/>
  <headerFooter alignWithMargins="0">
    <oddFooter>&amp;RRevised 06/05/2007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6">
      <selection activeCell="F22" sqref="F22"/>
    </sheetView>
  </sheetViews>
  <sheetFormatPr defaultColWidth="7.625" defaultRowHeight="12.75"/>
  <cols>
    <col min="1" max="1" width="19.25390625" style="15" customWidth="1"/>
    <col min="2" max="2" width="14.75390625" style="15" customWidth="1"/>
    <col min="3" max="3" width="12.50390625" style="15" customWidth="1"/>
    <col min="4" max="4" width="12.25390625" style="15" customWidth="1"/>
    <col min="5" max="5" width="9.875" style="15" customWidth="1"/>
    <col min="6" max="6" width="9.75390625" style="15" customWidth="1"/>
    <col min="7" max="7" width="11.75390625" style="15" customWidth="1"/>
    <col min="8" max="9" width="7.875" style="14" customWidth="1"/>
    <col min="10" max="16384" width="7.625" style="15" customWidth="1"/>
  </cols>
  <sheetData>
    <row r="1" spans="1:7" ht="24" customHeight="1">
      <c r="A1" s="124" t="s">
        <v>91</v>
      </c>
      <c r="B1" s="125"/>
      <c r="C1" s="125"/>
      <c r="D1" s="125"/>
      <c r="E1" s="125"/>
      <c r="F1" s="125"/>
      <c r="G1" s="126"/>
    </row>
    <row r="2" spans="1:7" ht="12.75" customHeight="1">
      <c r="A2" s="1" t="s">
        <v>14</v>
      </c>
      <c r="B2" s="155" t="s">
        <v>80</v>
      </c>
      <c r="C2" s="156"/>
      <c r="D2" s="157"/>
      <c r="E2" s="127" t="s">
        <v>15</v>
      </c>
      <c r="F2" s="128"/>
      <c r="G2" s="131">
        <v>350</v>
      </c>
    </row>
    <row r="3" spans="1:7" ht="12.75">
      <c r="A3" s="1" t="s">
        <v>16</v>
      </c>
      <c r="B3" s="158"/>
      <c r="C3" s="159"/>
      <c r="D3" s="160"/>
      <c r="E3" s="129"/>
      <c r="F3" s="130"/>
      <c r="G3" s="132"/>
    </row>
    <row r="4" spans="1:7" ht="12.75">
      <c r="A4" s="1" t="s">
        <v>17</v>
      </c>
      <c r="B4" s="161"/>
      <c r="C4" s="162"/>
      <c r="D4" s="163"/>
      <c r="E4" s="138"/>
      <c r="F4" s="139"/>
      <c r="G4" s="16"/>
    </row>
    <row r="5" spans="1:7" ht="12.75">
      <c r="A5" s="1" t="s">
        <v>18</v>
      </c>
      <c r="B5" s="90"/>
      <c r="C5" s="167"/>
      <c r="D5" s="168"/>
      <c r="E5" s="168"/>
      <c r="F5" s="168"/>
      <c r="G5" s="169"/>
    </row>
    <row r="6" spans="1:7" ht="12.75">
      <c r="A6" s="1" t="s">
        <v>19</v>
      </c>
      <c r="B6" s="90"/>
      <c r="C6" s="167"/>
      <c r="D6" s="168"/>
      <c r="E6" s="168"/>
      <c r="F6" s="168"/>
      <c r="G6" s="170"/>
    </row>
    <row r="7" spans="1:9" s="19" customFormat="1" ht="38.25">
      <c r="A7" s="121" t="s">
        <v>60</v>
      </c>
      <c r="B7" s="122"/>
      <c r="C7" s="123"/>
      <c r="D7" s="2" t="s">
        <v>58</v>
      </c>
      <c r="E7" s="2" t="s">
        <v>23</v>
      </c>
      <c r="F7" s="3" t="s">
        <v>24</v>
      </c>
      <c r="G7" s="17"/>
      <c r="H7" s="18"/>
      <c r="I7" s="18"/>
    </row>
    <row r="8" spans="1:9" s="19" customFormat="1" ht="12.75">
      <c r="A8" s="12" t="s">
        <v>43</v>
      </c>
      <c r="B8" s="85"/>
      <c r="C8" s="13"/>
      <c r="D8" s="8" t="s">
        <v>78</v>
      </c>
      <c r="E8" s="8">
        <v>30</v>
      </c>
      <c r="F8" s="9">
        <v>20</v>
      </c>
      <c r="G8" s="20"/>
      <c r="H8" s="18"/>
      <c r="I8" s="18"/>
    </row>
    <row r="9" spans="1:9" s="19" customFormat="1" ht="12.75">
      <c r="A9" s="12" t="s">
        <v>109</v>
      </c>
      <c r="B9" s="85"/>
      <c r="C9" s="13"/>
      <c r="D9" s="8" t="s">
        <v>78</v>
      </c>
      <c r="E9" s="8">
        <v>25</v>
      </c>
      <c r="F9" s="9">
        <v>25</v>
      </c>
      <c r="G9" s="20"/>
      <c r="H9" s="18"/>
      <c r="I9" s="18"/>
    </row>
    <row r="10" spans="1:9" s="19" customFormat="1" ht="12.75">
      <c r="A10" s="12" t="s">
        <v>44</v>
      </c>
      <c r="B10" s="85"/>
      <c r="C10" s="13"/>
      <c r="D10" s="8" t="s">
        <v>6</v>
      </c>
      <c r="E10" s="8">
        <v>50</v>
      </c>
      <c r="F10" s="9">
        <v>0</v>
      </c>
      <c r="G10" s="20"/>
      <c r="H10" s="18"/>
      <c r="I10" s="18"/>
    </row>
    <row r="11" spans="1:9" s="19" customFormat="1" ht="12.75">
      <c r="A11" s="12" t="s">
        <v>45</v>
      </c>
      <c r="B11" s="85"/>
      <c r="C11" s="13"/>
      <c r="D11" s="8" t="s">
        <v>6</v>
      </c>
      <c r="E11" s="8">
        <v>50</v>
      </c>
      <c r="F11" s="9">
        <v>0</v>
      </c>
      <c r="G11" s="20"/>
      <c r="H11" s="18"/>
      <c r="I11" s="18"/>
    </row>
    <row r="12" spans="1:9" s="19" customFormat="1" ht="12.75">
      <c r="A12" s="12" t="s">
        <v>46</v>
      </c>
      <c r="B12" s="85"/>
      <c r="C12" s="13"/>
      <c r="D12" s="8" t="s">
        <v>6</v>
      </c>
      <c r="E12" s="8">
        <v>50</v>
      </c>
      <c r="F12" s="9">
        <v>0</v>
      </c>
      <c r="G12" s="20"/>
      <c r="H12" s="18"/>
      <c r="I12" s="18"/>
    </row>
    <row r="13" spans="1:9" s="19" customFormat="1" ht="12.75">
      <c r="A13" s="12" t="s">
        <v>47</v>
      </c>
      <c r="B13" s="85"/>
      <c r="C13" s="13"/>
      <c r="D13" s="8" t="s">
        <v>6</v>
      </c>
      <c r="E13" s="8">
        <v>50</v>
      </c>
      <c r="F13" s="9">
        <v>0</v>
      </c>
      <c r="G13" s="20"/>
      <c r="H13" s="18"/>
      <c r="I13" s="18"/>
    </row>
    <row r="14" spans="1:9" s="19" customFormat="1" ht="12.75">
      <c r="A14" s="12"/>
      <c r="B14" s="85"/>
      <c r="C14" s="13"/>
      <c r="D14" s="8"/>
      <c r="E14" s="8"/>
      <c r="F14" s="9"/>
      <c r="G14" s="20"/>
      <c r="H14" s="18"/>
      <c r="I14" s="18"/>
    </row>
    <row r="15" spans="1:9" s="19" customFormat="1" ht="12.75">
      <c r="A15" s="12"/>
      <c r="B15" s="85"/>
      <c r="C15" s="13"/>
      <c r="D15" s="8"/>
      <c r="E15" s="8"/>
      <c r="F15" s="9"/>
      <c r="G15" s="20"/>
      <c r="H15" s="18"/>
      <c r="I15" s="18"/>
    </row>
    <row r="16" spans="1:9" s="19" customFormat="1" ht="12.75">
      <c r="A16" s="12"/>
      <c r="B16" s="85"/>
      <c r="C16" s="13"/>
      <c r="D16" s="8"/>
      <c r="E16" s="8"/>
      <c r="F16" s="9"/>
      <c r="G16" s="20"/>
      <c r="H16" s="18"/>
      <c r="I16" s="18"/>
    </row>
    <row r="17" spans="1:9" s="19" customFormat="1" ht="12.75">
      <c r="A17" s="12"/>
      <c r="B17" s="85"/>
      <c r="C17" s="13"/>
      <c r="D17" s="8"/>
      <c r="E17" s="8"/>
      <c r="F17" s="9"/>
      <c r="G17" s="20"/>
      <c r="H17" s="18"/>
      <c r="I17" s="18"/>
    </row>
    <row r="18" spans="1:9" s="19" customFormat="1" ht="12.75">
      <c r="A18" s="12"/>
      <c r="B18" s="85"/>
      <c r="C18" s="13"/>
      <c r="D18" s="8"/>
      <c r="E18" s="8"/>
      <c r="F18" s="9"/>
      <c r="G18" s="20"/>
      <c r="H18" s="18"/>
      <c r="I18" s="18"/>
    </row>
    <row r="19" spans="1:9" s="19" customFormat="1" ht="12.75">
      <c r="A19" s="12"/>
      <c r="B19" s="85"/>
      <c r="C19" s="13"/>
      <c r="D19" s="8"/>
      <c r="E19" s="8"/>
      <c r="F19" s="9"/>
      <c r="G19" s="20"/>
      <c r="H19" s="18"/>
      <c r="I19" s="18"/>
    </row>
    <row r="20" spans="1:7" ht="12.75">
      <c r="A20" s="21"/>
      <c r="B20" s="86"/>
      <c r="C20" s="22"/>
      <c r="D20" s="23"/>
      <c r="E20" s="23"/>
      <c r="F20" s="24"/>
      <c r="G20" s="25"/>
    </row>
    <row r="21" spans="1:7" ht="12.75">
      <c r="A21" s="21"/>
      <c r="B21" s="86"/>
      <c r="C21" s="22"/>
      <c r="D21" s="23"/>
      <c r="E21" s="23"/>
      <c r="F21" s="24"/>
      <c r="G21" s="25"/>
    </row>
    <row r="22" spans="1:7" ht="25.5">
      <c r="A22" s="74" t="s">
        <v>31</v>
      </c>
      <c r="B22" s="74"/>
      <c r="C22" s="71"/>
      <c r="D22" s="23"/>
      <c r="E22" s="23">
        <v>0</v>
      </c>
      <c r="F22" s="24">
        <v>0</v>
      </c>
      <c r="G22" s="25"/>
    </row>
    <row r="23" spans="1:7" ht="12.75">
      <c r="A23" s="70" t="s">
        <v>29</v>
      </c>
      <c r="B23" s="70"/>
      <c r="C23" s="71"/>
      <c r="D23" s="23" t="s">
        <v>6</v>
      </c>
      <c r="E23" s="23">
        <v>30</v>
      </c>
      <c r="F23" s="24">
        <v>0</v>
      </c>
      <c r="G23" s="25"/>
    </row>
    <row r="24" spans="1:7" ht="12.75">
      <c r="A24" s="72" t="s">
        <v>30</v>
      </c>
      <c r="B24" s="72"/>
      <c r="C24" s="71"/>
      <c r="D24" s="23" t="s">
        <v>6</v>
      </c>
      <c r="E24" s="23">
        <v>20</v>
      </c>
      <c r="F24" s="24">
        <v>0</v>
      </c>
      <c r="G24" s="25"/>
    </row>
    <row r="25" spans="1:7" ht="27" customHeight="1">
      <c r="A25" s="26"/>
      <c r="B25" s="87"/>
      <c r="C25" s="27"/>
      <c r="D25" s="74" t="s">
        <v>25</v>
      </c>
      <c r="E25" s="29">
        <f>SUM(E8:E24)</f>
        <v>305</v>
      </c>
      <c r="F25" s="30">
        <f>SUM(F8:F24)</f>
        <v>45</v>
      </c>
      <c r="G25" s="25"/>
    </row>
    <row r="26" spans="1:7" ht="89.25">
      <c r="A26" s="2" t="s">
        <v>4</v>
      </c>
      <c r="B26" s="2" t="s">
        <v>87</v>
      </c>
      <c r="C26" s="2" t="s">
        <v>86</v>
      </c>
      <c r="D26" s="11" t="s">
        <v>59</v>
      </c>
      <c r="E26" s="2" t="s">
        <v>26</v>
      </c>
      <c r="F26" s="2" t="s">
        <v>27</v>
      </c>
      <c r="G26" s="2" t="s">
        <v>0</v>
      </c>
    </row>
    <row r="27" spans="1:7" ht="12.75">
      <c r="A27" s="31" t="s">
        <v>32</v>
      </c>
      <c r="B27" s="23">
        <v>1</v>
      </c>
      <c r="C27" s="23">
        <v>1</v>
      </c>
      <c r="D27" s="23" t="s">
        <v>84</v>
      </c>
      <c r="E27" s="23">
        <v>30</v>
      </c>
      <c r="F27" s="24">
        <v>30</v>
      </c>
      <c r="G27" s="32">
        <f aca="true" t="shared" si="0" ref="G27:G33">F27*C27</f>
        <v>30</v>
      </c>
    </row>
    <row r="28" spans="1:7" ht="12.75">
      <c r="A28" s="81" t="s">
        <v>13</v>
      </c>
      <c r="B28" s="23">
        <v>0</v>
      </c>
      <c r="C28" s="23">
        <v>1</v>
      </c>
      <c r="D28" s="23" t="s">
        <v>9</v>
      </c>
      <c r="E28" s="23">
        <v>0</v>
      </c>
      <c r="F28" s="24">
        <v>20</v>
      </c>
      <c r="G28" s="33">
        <f t="shared" si="0"/>
        <v>20</v>
      </c>
    </row>
    <row r="29" spans="1:7" ht="12.75">
      <c r="A29" s="81"/>
      <c r="B29" s="23"/>
      <c r="C29" s="23"/>
      <c r="D29" s="23"/>
      <c r="E29" s="23"/>
      <c r="F29" s="24"/>
      <c r="G29" s="33">
        <f t="shared" si="0"/>
        <v>0</v>
      </c>
    </row>
    <row r="30" spans="1:7" ht="12.75">
      <c r="A30" s="81"/>
      <c r="B30" s="23"/>
      <c r="C30" s="23"/>
      <c r="D30" s="23"/>
      <c r="E30" s="23"/>
      <c r="F30" s="24"/>
      <c r="G30" s="33">
        <f t="shared" si="0"/>
        <v>0</v>
      </c>
    </row>
    <row r="31" spans="1:7" ht="12.75">
      <c r="A31" s="81"/>
      <c r="B31" s="23"/>
      <c r="C31" s="23"/>
      <c r="D31" s="23"/>
      <c r="E31" s="23"/>
      <c r="F31" s="24"/>
      <c r="G31" s="33">
        <f t="shared" si="0"/>
        <v>0</v>
      </c>
    </row>
    <row r="32" spans="1:7" ht="12.75">
      <c r="A32" s="82"/>
      <c r="B32" s="91"/>
      <c r="C32" s="23"/>
      <c r="D32" s="23"/>
      <c r="E32" s="23"/>
      <c r="F32" s="24"/>
      <c r="G32" s="33">
        <f t="shared" si="0"/>
        <v>0</v>
      </c>
    </row>
    <row r="33" spans="1:7" ht="12.75">
      <c r="A33" s="82"/>
      <c r="B33" s="100"/>
      <c r="C33" s="36"/>
      <c r="D33" s="23"/>
      <c r="E33" s="23"/>
      <c r="F33" s="24"/>
      <c r="G33" s="33">
        <f t="shared" si="0"/>
        <v>0</v>
      </c>
    </row>
    <row r="34" spans="1:7" ht="25.5">
      <c r="A34" s="26"/>
      <c r="B34" s="87"/>
      <c r="C34" s="27"/>
      <c r="D34" s="4" t="s">
        <v>1</v>
      </c>
      <c r="E34" s="5">
        <f>SUM(E27:E33)</f>
        <v>30</v>
      </c>
      <c r="F34" s="6">
        <f>SUM(F27:F33)</f>
        <v>50</v>
      </c>
      <c r="G34" s="33">
        <f>SUM(G27:G33)</f>
        <v>50</v>
      </c>
    </row>
    <row r="35" spans="1:7" ht="18" customHeight="1">
      <c r="A35" s="37"/>
      <c r="B35" s="88"/>
      <c r="C35" s="145" t="s">
        <v>2</v>
      </c>
      <c r="D35" s="146"/>
      <c r="E35" s="146"/>
      <c r="F35" s="146"/>
      <c r="G35" s="10">
        <f>(G2-F25-(G34/5))/G2</f>
        <v>0.8428571428571429</v>
      </c>
    </row>
    <row r="36" spans="1:7" ht="34.5" customHeight="1">
      <c r="A36" s="38"/>
      <c r="B36" s="89"/>
      <c r="C36" s="147" t="s">
        <v>3</v>
      </c>
      <c r="D36" s="148"/>
      <c r="E36" s="149" t="str">
        <f>IF(G35&gt;=0.8,"SA",IF(G35&gt;=0.4,"SB",IF(G35&gt;0,"SC")))</f>
        <v>SA</v>
      </c>
      <c r="F36" s="150"/>
      <c r="G36" s="151"/>
    </row>
    <row r="37" spans="1:7" ht="12.75">
      <c r="A37" s="152" t="s">
        <v>21</v>
      </c>
      <c r="B37" s="153"/>
      <c r="C37" s="154"/>
      <c r="D37" s="142"/>
      <c r="E37" s="143"/>
      <c r="F37" s="143"/>
      <c r="G37" s="144"/>
    </row>
    <row r="38" spans="1:7" ht="12.75">
      <c r="A38" s="138" t="s">
        <v>22</v>
      </c>
      <c r="B38" s="140"/>
      <c r="C38" s="141"/>
      <c r="D38" s="142"/>
      <c r="E38" s="143"/>
      <c r="F38" s="143"/>
      <c r="G38" s="144"/>
    </row>
  </sheetData>
  <sheetProtection/>
  <mergeCells count="15">
    <mergeCell ref="C5:G5"/>
    <mergeCell ref="C6:G6"/>
    <mergeCell ref="A7:C7"/>
    <mergeCell ref="A1:G1"/>
    <mergeCell ref="E2:F3"/>
    <mergeCell ref="G2:G3"/>
    <mergeCell ref="E4:F4"/>
    <mergeCell ref="B2:D4"/>
    <mergeCell ref="A38:C38"/>
    <mergeCell ref="D38:G38"/>
    <mergeCell ref="C35:F35"/>
    <mergeCell ref="C36:D36"/>
    <mergeCell ref="E36:G36"/>
    <mergeCell ref="A37:C37"/>
    <mergeCell ref="D37:G37"/>
  </mergeCells>
  <printOptions horizontalCentered="1" verticalCentered="1"/>
  <pageMargins left="0" right="0" top="0.25" bottom="0.25" header="0.5" footer="0.5"/>
  <pageSetup fitToHeight="1" fitToWidth="1" horizontalDpi="600" verticalDpi="600" orientation="portrait" r:id="rId1"/>
  <headerFooter alignWithMargins="0">
    <oddFooter>&amp;RRevised 06/05/2007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6">
      <selection activeCell="I32" sqref="I32"/>
    </sheetView>
  </sheetViews>
  <sheetFormatPr defaultColWidth="7.625" defaultRowHeight="12.75"/>
  <cols>
    <col min="1" max="1" width="19.25390625" style="15" customWidth="1"/>
    <col min="2" max="2" width="14.875" style="15" customWidth="1"/>
    <col min="3" max="3" width="11.875" style="15" customWidth="1"/>
    <col min="4" max="4" width="12.25390625" style="15" customWidth="1"/>
    <col min="5" max="5" width="9.875" style="15" customWidth="1"/>
    <col min="6" max="6" width="9.75390625" style="15" customWidth="1"/>
    <col min="7" max="7" width="11.75390625" style="15" customWidth="1"/>
    <col min="8" max="9" width="7.875" style="14" customWidth="1"/>
    <col min="10" max="16384" width="7.625" style="15" customWidth="1"/>
  </cols>
  <sheetData>
    <row r="1" spans="1:7" ht="24" customHeight="1">
      <c r="A1" s="124" t="s">
        <v>91</v>
      </c>
      <c r="B1" s="125"/>
      <c r="C1" s="125"/>
      <c r="D1" s="125"/>
      <c r="E1" s="125"/>
      <c r="F1" s="125"/>
      <c r="G1" s="126"/>
    </row>
    <row r="2" spans="1:7" ht="12.75" customHeight="1">
      <c r="A2" s="1" t="s">
        <v>14</v>
      </c>
      <c r="B2" s="155" t="s">
        <v>110</v>
      </c>
      <c r="C2" s="156"/>
      <c r="D2" s="157"/>
      <c r="E2" s="127" t="s">
        <v>15</v>
      </c>
      <c r="F2" s="128"/>
      <c r="G2" s="131">
        <v>350</v>
      </c>
    </row>
    <row r="3" spans="1:7" ht="20.25" customHeight="1">
      <c r="A3" s="1" t="s">
        <v>16</v>
      </c>
      <c r="B3" s="158"/>
      <c r="C3" s="159"/>
      <c r="D3" s="160"/>
      <c r="E3" s="129"/>
      <c r="F3" s="130"/>
      <c r="G3" s="132"/>
    </row>
    <row r="4" spans="1:7" ht="32.25" customHeight="1">
      <c r="A4" s="1" t="s">
        <v>17</v>
      </c>
      <c r="B4" s="161"/>
      <c r="C4" s="162"/>
      <c r="D4" s="163"/>
      <c r="E4" s="138"/>
      <c r="F4" s="139"/>
      <c r="G4" s="16"/>
    </row>
    <row r="5" spans="1:7" ht="12.75">
      <c r="A5" s="1" t="s">
        <v>18</v>
      </c>
      <c r="B5" s="90"/>
      <c r="C5" s="167"/>
      <c r="D5" s="168"/>
      <c r="E5" s="168"/>
      <c r="F5" s="168"/>
      <c r="G5" s="169"/>
    </row>
    <row r="6" spans="1:7" ht="12.75">
      <c r="A6" s="1" t="s">
        <v>19</v>
      </c>
      <c r="B6" s="90"/>
      <c r="C6" s="167"/>
      <c r="D6" s="168"/>
      <c r="E6" s="168"/>
      <c r="F6" s="168"/>
      <c r="G6" s="170"/>
    </row>
    <row r="7" spans="1:9" s="19" customFormat="1" ht="38.25">
      <c r="A7" s="121" t="s">
        <v>60</v>
      </c>
      <c r="B7" s="122"/>
      <c r="C7" s="123"/>
      <c r="D7" s="2" t="s">
        <v>58</v>
      </c>
      <c r="E7" s="2" t="s">
        <v>23</v>
      </c>
      <c r="F7" s="3" t="s">
        <v>24</v>
      </c>
      <c r="G7" s="17"/>
      <c r="H7" s="18"/>
      <c r="I7" s="18"/>
    </row>
    <row r="8" spans="1:9" s="19" customFormat="1" ht="12.75">
      <c r="A8" s="12" t="s">
        <v>34</v>
      </c>
      <c r="B8" s="85"/>
      <c r="C8" s="67"/>
      <c r="D8" s="83" t="s">
        <v>9</v>
      </c>
      <c r="E8" s="83">
        <v>0</v>
      </c>
      <c r="F8" s="84">
        <v>50</v>
      </c>
      <c r="G8" s="20"/>
      <c r="H8" s="18"/>
      <c r="I8" s="18"/>
    </row>
    <row r="9" spans="1:9" s="19" customFormat="1" ht="12.75">
      <c r="A9" s="12" t="s">
        <v>48</v>
      </c>
      <c r="B9" s="85"/>
      <c r="C9" s="67"/>
      <c r="D9" s="83" t="s">
        <v>9</v>
      </c>
      <c r="E9" s="83">
        <v>0</v>
      </c>
      <c r="F9" s="84">
        <v>50</v>
      </c>
      <c r="G9" s="20"/>
      <c r="H9" s="18"/>
      <c r="I9" s="18"/>
    </row>
    <row r="10" spans="1:9" s="19" customFormat="1" ht="12.75">
      <c r="A10" s="12" t="s">
        <v>37</v>
      </c>
      <c r="B10" s="85"/>
      <c r="C10" s="67"/>
      <c r="D10" s="83" t="s">
        <v>9</v>
      </c>
      <c r="E10" s="83">
        <v>0</v>
      </c>
      <c r="F10" s="84">
        <v>50</v>
      </c>
      <c r="G10" s="20"/>
      <c r="H10" s="18"/>
      <c r="I10" s="18"/>
    </row>
    <row r="11" spans="1:9" s="19" customFormat="1" ht="12.75">
      <c r="A11" s="12" t="s">
        <v>36</v>
      </c>
      <c r="B11" s="85"/>
      <c r="C11" s="67"/>
      <c r="D11" s="83" t="s">
        <v>9</v>
      </c>
      <c r="E11" s="83">
        <v>0</v>
      </c>
      <c r="F11" s="84">
        <v>50</v>
      </c>
      <c r="G11" s="20"/>
      <c r="H11" s="18"/>
      <c r="I11" s="18"/>
    </row>
    <row r="12" spans="1:9" s="19" customFormat="1" ht="12.75">
      <c r="A12" s="12" t="s">
        <v>11</v>
      </c>
      <c r="B12" s="85"/>
      <c r="C12" s="67"/>
      <c r="D12" s="83" t="s">
        <v>6</v>
      </c>
      <c r="E12" s="83">
        <v>50</v>
      </c>
      <c r="F12" s="84">
        <v>0</v>
      </c>
      <c r="G12" s="20"/>
      <c r="H12" s="18"/>
      <c r="I12" s="18"/>
    </row>
    <row r="13" spans="1:9" s="19" customFormat="1" ht="12.75">
      <c r="A13" s="12" t="s">
        <v>82</v>
      </c>
      <c r="B13" s="85"/>
      <c r="C13" s="67"/>
      <c r="D13" s="83" t="s">
        <v>6</v>
      </c>
      <c r="E13" s="83">
        <v>50</v>
      </c>
      <c r="F13" s="84">
        <v>0</v>
      </c>
      <c r="G13" s="20"/>
      <c r="H13" s="18"/>
      <c r="I13" s="18"/>
    </row>
    <row r="14" spans="1:9" s="19" customFormat="1" ht="12.75">
      <c r="A14" s="12"/>
      <c r="B14" s="85"/>
      <c r="C14" s="67"/>
      <c r="D14" s="8"/>
      <c r="E14" s="8"/>
      <c r="F14" s="9"/>
      <c r="G14" s="20"/>
      <c r="H14" s="18"/>
      <c r="I14" s="18"/>
    </row>
    <row r="15" spans="1:9" s="19" customFormat="1" ht="12.75">
      <c r="A15" s="12"/>
      <c r="B15" s="85"/>
      <c r="C15" s="67"/>
      <c r="D15" s="8"/>
      <c r="E15" s="8"/>
      <c r="F15" s="9"/>
      <c r="G15" s="20"/>
      <c r="H15" s="18"/>
      <c r="I15" s="18"/>
    </row>
    <row r="16" spans="1:9" s="19" customFormat="1" ht="12.75">
      <c r="A16" s="12"/>
      <c r="B16" s="85"/>
      <c r="C16" s="67"/>
      <c r="D16" s="8"/>
      <c r="E16" s="8"/>
      <c r="F16" s="9"/>
      <c r="G16" s="20"/>
      <c r="H16" s="18"/>
      <c r="I16" s="18"/>
    </row>
    <row r="17" spans="1:9" s="19" customFormat="1" ht="12.75">
      <c r="A17" s="12"/>
      <c r="B17" s="85"/>
      <c r="C17" s="67"/>
      <c r="D17" s="8"/>
      <c r="E17" s="8"/>
      <c r="F17" s="9"/>
      <c r="G17" s="20"/>
      <c r="H17" s="18"/>
      <c r="I17" s="18"/>
    </row>
    <row r="18" spans="1:7" ht="12.75">
      <c r="A18" s="21"/>
      <c r="B18" s="86"/>
      <c r="C18" s="69"/>
      <c r="D18" s="23"/>
      <c r="E18" s="23"/>
      <c r="F18" s="24"/>
      <c r="G18" s="25"/>
    </row>
    <row r="19" spans="1:7" ht="12.75">
      <c r="A19" s="21"/>
      <c r="B19" s="86"/>
      <c r="C19" s="69"/>
      <c r="D19" s="23"/>
      <c r="E19" s="23"/>
      <c r="F19" s="24"/>
      <c r="G19" s="25"/>
    </row>
    <row r="20" spans="1:7" ht="25.5">
      <c r="A20" s="79" t="s">
        <v>31</v>
      </c>
      <c r="B20" s="102"/>
      <c r="C20" s="71"/>
      <c r="D20" s="23"/>
      <c r="E20" s="23">
        <v>0</v>
      </c>
      <c r="F20" s="24">
        <v>0</v>
      </c>
      <c r="G20" s="25"/>
    </row>
    <row r="21" spans="1:7" ht="12.75">
      <c r="A21" s="80" t="s">
        <v>29</v>
      </c>
      <c r="B21" s="104"/>
      <c r="C21" s="71"/>
      <c r="D21" s="23" t="s">
        <v>9</v>
      </c>
      <c r="E21" s="23">
        <v>0</v>
      </c>
      <c r="F21" s="24">
        <v>30</v>
      </c>
      <c r="G21" s="25"/>
    </row>
    <row r="22" spans="1:7" ht="12.75">
      <c r="A22" s="72" t="s">
        <v>30</v>
      </c>
      <c r="B22" s="72"/>
      <c r="C22" s="71"/>
      <c r="D22" s="23" t="s">
        <v>9</v>
      </c>
      <c r="E22" s="23">
        <v>0</v>
      </c>
      <c r="F22" s="24">
        <v>20</v>
      </c>
      <c r="G22" s="25"/>
    </row>
    <row r="23" spans="1:7" ht="27" customHeight="1">
      <c r="A23" s="26"/>
      <c r="B23" s="87"/>
      <c r="C23" s="27"/>
      <c r="D23" s="74" t="s">
        <v>25</v>
      </c>
      <c r="E23" s="29">
        <f>SUM(E8:E22)</f>
        <v>100</v>
      </c>
      <c r="F23" s="30">
        <f>SUM(F8:F22)</f>
        <v>250</v>
      </c>
      <c r="G23" s="25"/>
    </row>
    <row r="24" spans="1:7" ht="89.25">
      <c r="A24" s="2" t="s">
        <v>4</v>
      </c>
      <c r="B24" s="2" t="s">
        <v>87</v>
      </c>
      <c r="C24" s="2" t="s">
        <v>85</v>
      </c>
      <c r="D24" s="11" t="s">
        <v>59</v>
      </c>
      <c r="E24" s="2" t="s">
        <v>26</v>
      </c>
      <c r="F24" s="2" t="s">
        <v>27</v>
      </c>
      <c r="G24" s="2" t="s">
        <v>0</v>
      </c>
    </row>
    <row r="25" spans="1:7" ht="12.75">
      <c r="A25" s="71" t="s">
        <v>32</v>
      </c>
      <c r="B25" s="23">
        <v>0</v>
      </c>
      <c r="C25" s="23">
        <v>3</v>
      </c>
      <c r="D25" s="23" t="s">
        <v>9</v>
      </c>
      <c r="E25" s="23">
        <v>0</v>
      </c>
      <c r="F25" s="24">
        <v>30</v>
      </c>
      <c r="G25" s="32">
        <f aca="true" t="shared" si="0" ref="G25:G31">F25*C25</f>
        <v>90</v>
      </c>
    </row>
    <row r="26" spans="1:7" ht="12.75">
      <c r="A26" s="71" t="s">
        <v>13</v>
      </c>
      <c r="B26" s="23">
        <v>0</v>
      </c>
      <c r="C26" s="23">
        <v>2</v>
      </c>
      <c r="D26" s="23" t="s">
        <v>9</v>
      </c>
      <c r="E26" s="23">
        <v>0</v>
      </c>
      <c r="F26" s="24">
        <v>20</v>
      </c>
      <c r="G26" s="33">
        <f t="shared" si="0"/>
        <v>40</v>
      </c>
    </row>
    <row r="27" spans="1:7" ht="12.75">
      <c r="A27" s="71"/>
      <c r="B27" s="23"/>
      <c r="C27" s="23"/>
      <c r="D27" s="23"/>
      <c r="E27" s="23"/>
      <c r="F27" s="24"/>
      <c r="G27" s="33">
        <f t="shared" si="0"/>
        <v>0</v>
      </c>
    </row>
    <row r="28" spans="1:7" ht="12.75">
      <c r="A28" s="71"/>
      <c r="B28" s="23"/>
      <c r="C28" s="23"/>
      <c r="D28" s="23"/>
      <c r="E28" s="23"/>
      <c r="F28" s="24"/>
      <c r="G28" s="33">
        <f t="shared" si="0"/>
        <v>0</v>
      </c>
    </row>
    <row r="29" spans="1:7" ht="12.75">
      <c r="A29" s="71"/>
      <c r="B29" s="23"/>
      <c r="C29" s="23"/>
      <c r="D29" s="23"/>
      <c r="E29" s="23"/>
      <c r="F29" s="24"/>
      <c r="G29" s="33">
        <f t="shared" si="0"/>
        <v>0</v>
      </c>
    </row>
    <row r="30" spans="1:7" ht="12.75">
      <c r="A30" s="73"/>
      <c r="B30" s="91"/>
      <c r="C30" s="23"/>
      <c r="D30" s="23"/>
      <c r="E30" s="23"/>
      <c r="F30" s="24"/>
      <c r="G30" s="33">
        <f t="shared" si="0"/>
        <v>0</v>
      </c>
    </row>
    <row r="31" spans="1:7" ht="12.75">
      <c r="A31" s="73"/>
      <c r="B31" s="100"/>
      <c r="C31" s="36"/>
      <c r="D31" s="23"/>
      <c r="E31" s="23"/>
      <c r="F31" s="24"/>
      <c r="G31" s="33">
        <f t="shared" si="0"/>
        <v>0</v>
      </c>
    </row>
    <row r="32" spans="1:7" ht="25.5">
      <c r="A32" s="26"/>
      <c r="B32" s="87"/>
      <c r="C32" s="27"/>
      <c r="D32" s="4" t="s">
        <v>1</v>
      </c>
      <c r="E32" s="5">
        <f>SUM(E25:E31)</f>
        <v>0</v>
      </c>
      <c r="F32" s="6">
        <f>SUM(F25:F31)</f>
        <v>50</v>
      </c>
      <c r="G32" s="33">
        <f>SUM(G25:G31)</f>
        <v>130</v>
      </c>
    </row>
    <row r="33" spans="1:7" ht="18" customHeight="1">
      <c r="A33" s="37"/>
      <c r="B33" s="88"/>
      <c r="C33" s="145" t="s">
        <v>2</v>
      </c>
      <c r="D33" s="146"/>
      <c r="E33" s="146"/>
      <c r="F33" s="146"/>
      <c r="G33" s="10">
        <f>(G2-F23-(G32/5))/G2</f>
        <v>0.21142857142857144</v>
      </c>
    </row>
    <row r="34" spans="1:7" ht="34.5" customHeight="1">
      <c r="A34" s="38"/>
      <c r="B34" s="89"/>
      <c r="C34" s="147" t="s">
        <v>3</v>
      </c>
      <c r="D34" s="148"/>
      <c r="E34" s="149" t="str">
        <f>IF(G33&gt;=0.8,"SA",IF(G33&gt;=0.4,"SB",IF(G33&gt;0,"SC")))</f>
        <v>SC</v>
      </c>
      <c r="F34" s="150"/>
      <c r="G34" s="151"/>
    </row>
    <row r="35" spans="1:7" ht="12.75">
      <c r="A35" s="152" t="s">
        <v>21</v>
      </c>
      <c r="B35" s="153"/>
      <c r="C35" s="154"/>
      <c r="D35" s="142"/>
      <c r="E35" s="143"/>
      <c r="F35" s="143"/>
      <c r="G35" s="144"/>
    </row>
    <row r="36" spans="1:7" ht="12.75">
      <c r="A36" s="138" t="s">
        <v>22</v>
      </c>
      <c r="B36" s="140"/>
      <c r="C36" s="141"/>
      <c r="D36" s="142"/>
      <c r="E36" s="143"/>
      <c r="F36" s="143"/>
      <c r="G36" s="144"/>
    </row>
    <row r="40" ht="12.75">
      <c r="E40" s="106"/>
    </row>
  </sheetData>
  <sheetProtection/>
  <mergeCells count="15">
    <mergeCell ref="C5:G5"/>
    <mergeCell ref="C6:G6"/>
    <mergeCell ref="A7:C7"/>
    <mergeCell ref="A1:G1"/>
    <mergeCell ref="E2:F3"/>
    <mergeCell ref="G2:G3"/>
    <mergeCell ref="E4:F4"/>
    <mergeCell ref="B2:D4"/>
    <mergeCell ref="A36:C36"/>
    <mergeCell ref="D36:G36"/>
    <mergeCell ref="C33:F33"/>
    <mergeCell ref="C34:D34"/>
    <mergeCell ref="E34:G34"/>
    <mergeCell ref="A35:C35"/>
    <mergeCell ref="D35:G35"/>
  </mergeCells>
  <printOptions horizontalCentered="1" verticalCentered="1"/>
  <pageMargins left="0" right="0" top="0.25" bottom="0.25" header="0.5" footer="0.5"/>
  <pageSetup fitToHeight="1" fitToWidth="1" horizontalDpi="600" verticalDpi="600" orientation="portrait" r:id="rId1"/>
  <headerFooter alignWithMargins="0">
    <oddFooter>&amp;RRevised 06/05/2007</oddFooter>
  </headerFooter>
</worksheet>
</file>

<file path=xl/worksheets/sheet8.xml><?xml version="1.0" encoding="utf-8"?>
<worksheet xmlns="http://schemas.openxmlformats.org/spreadsheetml/2006/main" xmlns:r="http://schemas.openxmlformats.org/officeDocument/2006/relationships">
  <dimension ref="A1:G67"/>
  <sheetViews>
    <sheetView zoomScalePageLayoutView="0" workbookViewId="0" topLeftCell="A1">
      <selection activeCell="A1" sqref="A1"/>
    </sheetView>
  </sheetViews>
  <sheetFormatPr defaultColWidth="9.00390625" defaultRowHeight="12.75"/>
  <cols>
    <col min="1" max="1" width="117.875" style="62" customWidth="1"/>
    <col min="2" max="2" width="8.50390625" style="41" customWidth="1"/>
    <col min="3" max="5" width="8.00390625" style="41" hidden="1" customWidth="1"/>
    <col min="6" max="6" width="8.125" style="41" customWidth="1"/>
    <col min="7" max="7" width="9.00390625" style="41" customWidth="1"/>
    <col min="8" max="16384" width="9.00390625" style="42" customWidth="1"/>
  </cols>
  <sheetData>
    <row r="1" spans="1:6" ht="44.25" customHeight="1">
      <c r="A1" s="109" t="s">
        <v>92</v>
      </c>
      <c r="B1" s="40"/>
      <c r="C1" s="40"/>
      <c r="D1" s="40"/>
      <c r="E1" s="40"/>
      <c r="F1" s="40"/>
    </row>
    <row r="2" spans="1:6" ht="47.25" customHeight="1">
      <c r="A2" s="39" t="s">
        <v>93</v>
      </c>
      <c r="B2" s="40"/>
      <c r="C2" s="40"/>
      <c r="D2" s="40"/>
      <c r="E2" s="40"/>
      <c r="F2" s="40"/>
    </row>
    <row r="3" spans="1:6" ht="21.75" customHeight="1">
      <c r="A3" s="43" t="s">
        <v>94</v>
      </c>
      <c r="B3" s="40"/>
      <c r="C3" s="40"/>
      <c r="D3" s="40"/>
      <c r="E3" s="40"/>
      <c r="F3" s="40"/>
    </row>
    <row r="4" spans="1:6" ht="18.75" customHeight="1">
      <c r="A4" s="44" t="s">
        <v>74</v>
      </c>
      <c r="B4" s="40"/>
      <c r="C4" s="40"/>
      <c r="D4" s="40"/>
      <c r="E4" s="40"/>
      <c r="F4" s="40"/>
    </row>
    <row r="5" spans="1:6" ht="27.75" customHeight="1">
      <c r="A5" s="44" t="s">
        <v>61</v>
      </c>
      <c r="B5" s="40"/>
      <c r="C5" s="40"/>
      <c r="D5" s="40"/>
      <c r="E5" s="40"/>
      <c r="F5" s="40"/>
    </row>
    <row r="6" spans="1:6" ht="20.25" customHeight="1">
      <c r="A6" s="45" t="s">
        <v>75</v>
      </c>
      <c r="B6" s="40"/>
      <c r="C6" s="40"/>
      <c r="D6" s="40"/>
      <c r="E6" s="40"/>
      <c r="F6" s="40"/>
    </row>
    <row r="7" ht="52.5" customHeight="1">
      <c r="A7" s="46" t="s">
        <v>95</v>
      </c>
    </row>
    <row r="8" spans="1:7" s="49" customFormat="1" ht="19.5" customHeight="1">
      <c r="A8" s="39" t="s">
        <v>62</v>
      </c>
      <c r="B8" s="47"/>
      <c r="C8" s="47"/>
      <c r="D8" s="48"/>
      <c r="E8" s="48"/>
      <c r="F8" s="48"/>
      <c r="G8" s="48"/>
    </row>
    <row r="9" ht="18" customHeight="1">
      <c r="A9" s="39" t="s">
        <v>63</v>
      </c>
    </row>
    <row r="10" ht="18" customHeight="1">
      <c r="A10" s="39" t="s">
        <v>64</v>
      </c>
    </row>
    <row r="11" ht="20.25" customHeight="1">
      <c r="A11" s="39" t="s">
        <v>65</v>
      </c>
    </row>
    <row r="12" ht="24" customHeight="1">
      <c r="A12" s="39" t="s">
        <v>66</v>
      </c>
    </row>
    <row r="13" ht="36.75" customHeight="1">
      <c r="A13" s="39" t="s">
        <v>98</v>
      </c>
    </row>
    <row r="14" s="50" customFormat="1" ht="27" customHeight="1">
      <c r="A14" s="43" t="s">
        <v>81</v>
      </c>
    </row>
    <row r="15" ht="36.75" customHeight="1">
      <c r="A15" s="63" t="s">
        <v>104</v>
      </c>
    </row>
    <row r="16" ht="39.75" customHeight="1">
      <c r="A16" s="51" t="s">
        <v>67</v>
      </c>
    </row>
    <row r="17" ht="48.75" customHeight="1">
      <c r="A17" s="39" t="s">
        <v>68</v>
      </c>
    </row>
    <row r="18" ht="50.25" customHeight="1">
      <c r="A18" s="39" t="s">
        <v>106</v>
      </c>
    </row>
    <row r="19" ht="27" customHeight="1">
      <c r="A19" s="39" t="s">
        <v>70</v>
      </c>
    </row>
    <row r="20" ht="25.5" customHeight="1">
      <c r="A20" s="39" t="s">
        <v>69</v>
      </c>
    </row>
    <row r="21" ht="30.75" customHeight="1">
      <c r="A21" s="52" t="s">
        <v>105</v>
      </c>
    </row>
    <row r="22" ht="27" customHeight="1">
      <c r="A22" s="39" t="s">
        <v>73</v>
      </c>
    </row>
    <row r="23" ht="31.5" customHeight="1">
      <c r="A23" s="39" t="s">
        <v>100</v>
      </c>
    </row>
    <row r="24" ht="29.25" customHeight="1">
      <c r="A24" s="39" t="s">
        <v>101</v>
      </c>
    </row>
    <row r="25" ht="39" customHeight="1">
      <c r="A25" s="39" t="s">
        <v>107</v>
      </c>
    </row>
    <row r="26" ht="48" customHeight="1">
      <c r="A26" s="39" t="s">
        <v>108</v>
      </c>
    </row>
    <row r="27" spans="1:2" ht="59.25" customHeight="1">
      <c r="A27" s="39" t="s">
        <v>102</v>
      </c>
      <c r="B27" s="53"/>
    </row>
    <row r="28" spans="1:4" ht="42" customHeight="1">
      <c r="A28" s="52" t="s">
        <v>89</v>
      </c>
      <c r="B28" s="54"/>
      <c r="C28" s="55"/>
      <c r="D28" s="55"/>
    </row>
    <row r="29" spans="1:6" ht="36" customHeight="1">
      <c r="A29" s="52" t="s">
        <v>71</v>
      </c>
      <c r="B29" s="57"/>
      <c r="C29" s="57"/>
      <c r="D29" s="57"/>
      <c r="E29" s="57"/>
      <c r="F29" s="57"/>
    </row>
    <row r="30" spans="1:6" ht="44.25" customHeight="1">
      <c r="A30" s="56" t="s">
        <v>72</v>
      </c>
      <c r="B30" s="57"/>
      <c r="C30" s="57"/>
      <c r="D30" s="57"/>
      <c r="E30" s="57"/>
      <c r="F30" s="57"/>
    </row>
    <row r="31" spans="1:7" s="49" customFormat="1" ht="42" customHeight="1">
      <c r="A31" s="52" t="s">
        <v>103</v>
      </c>
      <c r="B31" s="59"/>
      <c r="C31" s="59"/>
      <c r="D31" s="59"/>
      <c r="E31" s="59"/>
      <c r="F31" s="59"/>
      <c r="G31" s="48"/>
    </row>
    <row r="32" spans="1:7" s="49" customFormat="1" ht="38.25" customHeight="1">
      <c r="A32" s="64" t="s">
        <v>76</v>
      </c>
      <c r="B32" s="59"/>
      <c r="C32" s="59"/>
      <c r="D32" s="59"/>
      <c r="E32" s="59"/>
      <c r="F32" s="59"/>
      <c r="G32" s="48"/>
    </row>
    <row r="33" ht="24" customHeight="1">
      <c r="A33" s="66" t="s">
        <v>77</v>
      </c>
    </row>
    <row r="34" ht="12.75">
      <c r="A34" s="65"/>
    </row>
    <row r="35" ht="12.75">
      <c r="A35" s="64"/>
    </row>
    <row r="36" ht="12.75">
      <c r="A36" s="64"/>
    </row>
    <row r="37" ht="12.75">
      <c r="A37" s="64"/>
    </row>
    <row r="38" spans="1:5" ht="12.75">
      <c r="A38" s="51"/>
      <c r="B38" s="54"/>
      <c r="C38" s="60"/>
      <c r="D38" s="60"/>
      <c r="E38" s="60"/>
    </row>
    <row r="39" ht="12.75">
      <c r="A39" s="58"/>
    </row>
    <row r="40" ht="12.75">
      <c r="A40" s="58"/>
    </row>
    <row r="41" ht="12.75">
      <c r="A41" s="61"/>
    </row>
    <row r="42" ht="12.75">
      <c r="A42" s="61"/>
    </row>
    <row r="43" ht="12.75">
      <c r="A43" s="61"/>
    </row>
    <row r="44" ht="12.75">
      <c r="A44" s="61"/>
    </row>
    <row r="45" ht="12.75">
      <c r="A45" s="61"/>
    </row>
    <row r="46" ht="12.75">
      <c r="A46" s="61"/>
    </row>
    <row r="47" ht="12.75">
      <c r="A47" s="61"/>
    </row>
    <row r="48" ht="12.75">
      <c r="A48" s="61"/>
    </row>
    <row r="49" ht="12.75">
      <c r="A49" s="61"/>
    </row>
    <row r="50" ht="12.75">
      <c r="A50" s="61"/>
    </row>
    <row r="51" ht="12.75">
      <c r="A51" s="61"/>
    </row>
    <row r="52" ht="12.75">
      <c r="A52" s="61"/>
    </row>
    <row r="53" ht="12.75">
      <c r="A53" s="61"/>
    </row>
    <row r="54" ht="12.75">
      <c r="A54" s="61"/>
    </row>
    <row r="55" ht="12.75">
      <c r="A55" s="61"/>
    </row>
    <row r="56" ht="12.75">
      <c r="A56" s="61"/>
    </row>
    <row r="57" ht="12.75">
      <c r="A57" s="61"/>
    </row>
    <row r="58" ht="12.75">
      <c r="A58" s="61"/>
    </row>
    <row r="59" ht="12.75">
      <c r="A59" s="61"/>
    </row>
    <row r="60" ht="12.75">
      <c r="A60" s="61"/>
    </row>
    <row r="61" ht="12.75">
      <c r="A61" s="61"/>
    </row>
    <row r="62" ht="12.75">
      <c r="A62" s="61"/>
    </row>
    <row r="63" ht="12.75">
      <c r="A63" s="61"/>
    </row>
    <row r="64" ht="12.75">
      <c r="A64" s="61"/>
    </row>
    <row r="65" ht="12.75">
      <c r="A65" s="61"/>
    </row>
    <row r="66" ht="12.75">
      <c r="A66" s="61"/>
    </row>
    <row r="67" ht="12.75">
      <c r="A67" s="61"/>
    </row>
  </sheetData>
  <sheetProtection/>
  <printOptions horizontalCentered="1" verticalCentered="1"/>
  <pageMargins left="0.5" right="0.5" top="0.75" bottom="0.75" header="0.5" footer="0.5"/>
  <pageSetup horizontalDpi="600" verticalDpi="600" orientation="portrait" r:id="rId1"/>
  <headerFooter alignWithMargins="0">
    <oddFooter>&amp;RRevised 06/05/2007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Ellen Burnham</dc:creator>
  <cp:keywords/>
  <dc:description/>
  <cp:lastModifiedBy>ddonovan</cp:lastModifiedBy>
  <cp:lastPrinted>2007-06-08T16:45:10Z</cp:lastPrinted>
  <dcterms:created xsi:type="dcterms:W3CDTF">2007-03-15T17:47:20Z</dcterms:created>
  <dcterms:modified xsi:type="dcterms:W3CDTF">2013-09-12T15:07:50Z</dcterms:modified>
  <cp:category/>
  <cp:version/>
  <cp:contentType/>
  <cp:contentStatus/>
</cp:coreProperties>
</file>